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SEPES\10 Travail\Santé au travail\PRST4\Diagnostic_ARA\Entreprises - Emploi\Handicap\"/>
    </mc:Choice>
  </mc:AlternateContent>
  <xr:revisionPtr revIDLastSave="0" documentId="13_ncr:1_{969E6813-D942-4E76-BFE4-92209BAF153C}" xr6:coauthVersionLast="47" xr6:coauthVersionMax="47" xr10:uidLastSave="{00000000-0000-0000-0000-000000000000}"/>
  <bookViews>
    <workbookView xWindow="-120" yWindow="-120" windowWidth="29040" windowHeight="15840" xr2:uid="{54121B47-6127-432F-AF12-2B8F3F216EA2}"/>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6" i="1" l="1"/>
  <c r="C64" i="1" s="1"/>
  <c r="C26" i="1"/>
  <c r="C61" i="1" s="1"/>
  <c r="C83" i="1"/>
  <c r="C63" i="1"/>
  <c r="C62" i="1"/>
  <c r="C60" i="1"/>
  <c r="C47" i="1" l="1"/>
  <c r="C65" i="1" s="1"/>
  <c r="D65" i="1"/>
  <c r="D64" i="1"/>
  <c r="D63" i="1"/>
  <c r="D62" i="1"/>
  <c r="D61" i="1"/>
  <c r="D60" i="1"/>
</calcChain>
</file>

<file path=xl/sharedStrings.xml><?xml version="1.0" encoding="utf-8"?>
<sst xmlns="http://schemas.openxmlformats.org/spreadsheetml/2006/main" count="85" uniqueCount="66">
  <si>
    <t>L'emploi des travailleurs handicapés</t>
  </si>
  <si>
    <t>NAF 38 postes</t>
  </si>
  <si>
    <t>Agriculture, sylviculture et pêche</t>
  </si>
  <si>
    <t xml:space="preserve">Industries extractives </t>
  </si>
  <si>
    <t>Fabrication de denrées alimentaires, de boissons et de produits à base de tabac</t>
  </si>
  <si>
    <t>Fabrication de textiles, industries de l'habillement, industrie du cuir et de la chaussure</t>
  </si>
  <si>
    <t>Travail du bois, industries du papier et imprimerie</t>
  </si>
  <si>
    <t>Cokéfaction et raffinage</t>
  </si>
  <si>
    <t>Industrie chimique</t>
  </si>
  <si>
    <t>Industrie pharmaceutique</t>
  </si>
  <si>
    <t>Métallurgie et fabrication de produits métalliques à l'exception des machines et des équipements</t>
  </si>
  <si>
    <t>Fabrication de produits informatiques, électroniques et optiques</t>
  </si>
  <si>
    <t>Fabrication d'équipements électriques</t>
  </si>
  <si>
    <t>Fabrication de machines et équipements n.c.a.</t>
  </si>
  <si>
    <t>Fabrication de matériels de transport</t>
  </si>
  <si>
    <t>Autres industries manufacturières ; réparation et installation de machines et d'équipements</t>
  </si>
  <si>
    <t>Production et distribution d'électricité, de gaz, de vapeur et d'air conditionné</t>
  </si>
  <si>
    <t>Production et distribution d'eau ; assainissement, gestion des déchets et dépollution</t>
  </si>
  <si>
    <t>INDUSTRIE</t>
  </si>
  <si>
    <t>Construction</t>
  </si>
  <si>
    <t>Commerce ; réparation d'automobiles et de motocycles</t>
  </si>
  <si>
    <t>Transports et entreposage</t>
  </si>
  <si>
    <t>Hébergement et restauration</t>
  </si>
  <si>
    <t>Edition, audiovisuel et diffusion</t>
  </si>
  <si>
    <t>Télécommunications</t>
  </si>
  <si>
    <t>Activités informatiques et services d'information</t>
  </si>
  <si>
    <t>Activités financières et d'assurance</t>
  </si>
  <si>
    <t>Activités immobilières</t>
  </si>
  <si>
    <t>Recherche-développement scientifique</t>
  </si>
  <si>
    <t>Autres activités spécialisées, scientifiques et techniques</t>
  </si>
  <si>
    <t>Activités de services administratifs et de soutien</t>
  </si>
  <si>
    <t>Administration publique</t>
  </si>
  <si>
    <t>Enseignement</t>
  </si>
  <si>
    <t>Activités pour la santé humaine</t>
  </si>
  <si>
    <t>Hébergement médico-social et social et action sociale sans hébergement</t>
  </si>
  <si>
    <t>Arts, spectacles et activités récréatives</t>
  </si>
  <si>
    <t>Autres activités de services</t>
  </si>
  <si>
    <t>SERVICES</t>
  </si>
  <si>
    <t>Tous secteurs</t>
  </si>
  <si>
    <t xml:space="preserve">NAF 5 </t>
  </si>
  <si>
    <t>Agriculture</t>
  </si>
  <si>
    <t>Industrie</t>
  </si>
  <si>
    <t xml:space="preserve">Commerce </t>
  </si>
  <si>
    <t>Services</t>
  </si>
  <si>
    <t>Fabrication de prod. en caoutchouc et en plastique ainsi que d'autres prod. minéraux non métalliques</t>
  </si>
  <si>
    <t>Taux d'emploi direct *</t>
  </si>
  <si>
    <t>De 20 à 49 salariés</t>
  </si>
  <si>
    <t>De 50 à 99 salariés</t>
  </si>
  <si>
    <t>100 à 249 salariés</t>
  </si>
  <si>
    <t>250 à 499 salariés</t>
  </si>
  <si>
    <t>500 salariés ou plus</t>
  </si>
  <si>
    <t>Ensemble des entreprises</t>
  </si>
  <si>
    <t>Source : Dares, DSN-Sismmo, extrait à juin 2022 (pour l'année 2020), et juillet 2022 (pour 2021).</t>
  </si>
  <si>
    <t>Tableau 3 : Taux d'emploi direct selon la taille de l’entreprise*</t>
  </si>
  <si>
    <t>Activités jurid., comptables, de gestion, d'architecture, d'ingénierie, de contrôle et d'analyses techniques</t>
  </si>
  <si>
    <t>Lecture : En 2021, le taux d'emploi direct de salariés relevant de l'obligation d'emploi de travailleurs handicapés est de 1,7% dans l'agriculture, sylviculture et pêche</t>
  </si>
  <si>
    <t>p= données provisoires</t>
  </si>
  <si>
    <t>Champ : entreprises de 20 salariés ou plus du secteur privé et public à caractère industriel et commercial (Epic), dont le siège social est localisé sur le territoire, France entière.</t>
  </si>
  <si>
    <t>2021 (p)</t>
  </si>
  <si>
    <t xml:space="preserve">Lecture : En 2021, le taux d'emploi direct de salariés relevant de l'obligation d'emploi de travailleurs handicapés est de 2,7% dans les entreprises de 20 à 49 salariés dont le siège est en Auvergne-Rhône-Alpes </t>
  </si>
  <si>
    <t>Nombre d'emplois direct</t>
  </si>
  <si>
    <t>p= données provisoires / NA38, hors activités des ménages et activités extra-territoriales</t>
  </si>
  <si>
    <r>
      <rPr>
        <b/>
        <sz val="11"/>
        <color theme="4" tint="-0.249977111117893"/>
        <rFont val="Calibri"/>
        <family val="2"/>
        <scheme val="minor"/>
      </rPr>
      <t>Un taux d'emploi direct de salariés handicapés plus élevé dans l'industrie et les plus grandes entreprises</t>
    </r>
    <r>
      <rPr>
        <sz val="11"/>
        <rFont val="Calibri"/>
        <family val="2"/>
        <scheme val="minor"/>
      </rPr>
      <t xml:space="preserve">
Pour satisfaire à leur obligation d'emploi de travailleurs handicapés s'élevant à 6% de leur effectif total, les entreprises de 20 salariés ou plus ont plusieurs possibilités. Ils peuvent recourir à l'emploi direct de travailleurs handicapés, accueillir des stagiaires, faire appel à des entreprises du secteur protégé en sous-traitance, signer un accord sur le handicap ou verser une contribution financière à l'Agefiph. </t>
    </r>
    <r>
      <rPr>
        <sz val="11"/>
        <color rgb="FFFF0000"/>
        <rFont val="Calibri"/>
        <family val="2"/>
        <scheme val="minor"/>
      </rPr>
      <t xml:space="preserve">
</t>
    </r>
    <r>
      <rPr>
        <b/>
        <sz val="11"/>
        <rFont val="Calibri"/>
        <family val="2"/>
        <scheme val="minor"/>
      </rPr>
      <t xml:space="preserve">L'emploi direct </t>
    </r>
    <r>
      <rPr>
        <sz val="11"/>
        <color rgb="FFFF0000"/>
        <rFont val="Calibri"/>
        <family val="2"/>
        <scheme val="minor"/>
      </rPr>
      <t xml:space="preserve">
</t>
    </r>
    <r>
      <rPr>
        <sz val="11"/>
        <rFont val="Calibri"/>
        <family val="2"/>
        <scheme val="minor"/>
      </rPr>
      <t xml:space="preserve">Le taux d'emploi de travailleurs handicapés des établissements assujettis à l'obligation d'emploi en 2021 est  3,7% en emploi direct. Le taux d'emploi direct équivaut à 68 721 emplois, indépendamment de la durée du travail effective. </t>
    </r>
    <r>
      <rPr>
        <sz val="11"/>
        <color rgb="FFFF0000"/>
        <rFont val="Calibri"/>
        <family val="2"/>
        <scheme val="minor"/>
      </rPr>
      <t xml:space="preserve">
</t>
    </r>
    <r>
      <rPr>
        <sz val="11"/>
        <rFont val="Calibri"/>
        <family val="2"/>
        <scheme val="minor"/>
      </rPr>
      <t>Mis à part le secteur de la production et distribution d'électricité, de gaz, de vapeur et d'air conditionné, les secteurs industriels recourent davantage à l'emploi direct qu'en moyenne. C'est principalement le cas du secteur de la fabrication d'équipements électriques (5,8%) et celui de la fabrication de matériels de transport (5,7%). C'est le cas également dans le commerce (4,0%) et certains secteurs des services.</t>
    </r>
    <r>
      <rPr>
        <sz val="11"/>
        <color rgb="FFFF0000"/>
        <rFont val="Calibri"/>
        <family val="2"/>
        <scheme val="minor"/>
      </rPr>
      <t xml:space="preserve"> </t>
    </r>
    <r>
      <rPr>
        <sz val="11"/>
        <rFont val="Calibri"/>
        <family val="2"/>
        <scheme val="minor"/>
      </rPr>
      <t xml:space="preserve">Deux secteurs d'activité se distinguent notamment avec un taux d'emploi direct supérieur à 5% : celui des activités de services administratifs et de soutien (7,4%) et celui des activités informatiques et services d'information (6,9%).  </t>
    </r>
    <r>
      <rPr>
        <sz val="11"/>
        <color rgb="FFFF0000"/>
        <rFont val="Calibri"/>
        <family val="2"/>
        <scheme val="minor"/>
      </rPr>
      <t xml:space="preserve">
L</t>
    </r>
    <r>
      <rPr>
        <sz val="11"/>
        <rFont val="Calibri"/>
        <family val="2"/>
        <scheme val="minor"/>
      </rPr>
      <t xml:space="preserve">es secteurs qui emploient le plus de salariés relevant de l'obligation d'emploi de travailleurs handicapés ont un enjeu de préservation de la santé au travail pour assurer le maintien dans l'entreprise de ces salariés. Le secteur de l'hébergement médico-social et social et de l'action sociale sans hébergement est d'autant plus concerné qu'il est, par ailleurs, le secteur le plus accidentogène de la région avec une fréquence de 49,1 accidents du travail avec arrêt pour un million d'heures travaillées par les salariés du secteur en 2019.
Le taux d'emploi direct de salariés handicapés par les entreprises augmente avec la taille de leur effectif. Celles de 250 salariés et plus ont un taux supérieur à la moyenne régionale.
</t>
    </r>
    <r>
      <rPr>
        <b/>
        <sz val="11"/>
        <rFont val="Calibri"/>
        <family val="2"/>
        <scheme val="minor"/>
      </rPr>
      <t xml:space="preserve">
</t>
    </r>
  </si>
  <si>
    <t>* Effectifs bénéficiaires de l'OETH en emploi direct / effectifs assujettis à l'OETH</t>
  </si>
  <si>
    <t>Tableau 1 : Nombre et taux d'emploi direct de travailleurs handicapés par secteur d'activité</t>
  </si>
  <si>
    <t>Tableau 2 : Nombre et taux d'emploi direct de travailleurs handicapés par secteur d'activité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</si>
</sst>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28"/>
      <color rgb="FFFFC000"/>
      <name val="Calibri"/>
      <family val="2"/>
      <scheme val="minor"/>
    </font>
    <font>
      <b/>
      <sz val="18"/>
      <color rgb="FF00B0F0"/>
      <name val="Calibri"/>
      <family val="2"/>
      <scheme val="minor"/>
    </font>
    <font>
      <b/>
      <sz val="18"/>
      <color theme="1"/>
      <name val="Calibri"/>
      <family val="2"/>
      <scheme val="minor"/>
    </font>
    <font>
      <b/>
      <sz val="16"/>
      <color theme="1"/>
      <name val="Calibri"/>
      <family val="2"/>
      <scheme val="minor"/>
    </font>
    <font>
      <b/>
      <sz val="11"/>
      <name val="Calibri"/>
      <family val="2"/>
      <scheme val="minor"/>
    </font>
    <font>
      <sz val="11"/>
      <name val="Calibri"/>
      <family val="2"/>
      <scheme val="minor"/>
    </font>
    <font>
      <b/>
      <sz val="9"/>
      <name val="Arial"/>
      <family val="2"/>
    </font>
    <font>
      <sz val="9"/>
      <name val="Arial"/>
      <family val="2"/>
    </font>
    <font>
      <sz val="8"/>
      <name val="Arial"/>
      <family val="2"/>
    </font>
    <font>
      <sz val="11"/>
      <color theme="1"/>
      <name val="Gadugi"/>
      <family val="2"/>
    </font>
    <font>
      <b/>
      <sz val="10"/>
      <name val="Arial"/>
      <family val="2"/>
    </font>
    <font>
      <sz val="8"/>
      <color rgb="FFFF0000"/>
      <name val="Arial"/>
      <family val="2"/>
    </font>
    <font>
      <sz val="10"/>
      <name val="Arial"/>
      <family val="2"/>
    </font>
    <font>
      <b/>
      <sz val="9"/>
      <color rgb="FF0070C0"/>
      <name val="Arial"/>
      <family val="2"/>
    </font>
    <font>
      <i/>
      <sz val="8"/>
      <name val="Arial"/>
      <family val="2"/>
    </font>
    <font>
      <b/>
      <sz val="11"/>
      <color theme="4" tint="-0.249977111117893"/>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7" tint="0.59999389629810485"/>
        <bgColor indexed="64"/>
      </patternFill>
    </fill>
    <fill>
      <patternFill patternType="solid">
        <fgColor indexed="44"/>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39997558519241921"/>
        <bgColor indexed="64"/>
      </patternFill>
    </fill>
  </fills>
  <borders count="30">
    <border>
      <left/>
      <right/>
      <top/>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right style="medium">
        <color theme="4" tint="-0.24994659260841701"/>
      </right>
      <top/>
      <bottom/>
      <diagonal/>
    </border>
    <border>
      <left style="medium">
        <color indexed="64"/>
      </left>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70C0"/>
      </left>
      <right/>
      <top style="medium">
        <color rgb="FF0070C0"/>
      </top>
      <bottom/>
      <diagonal/>
    </border>
    <border>
      <left style="thin">
        <color rgb="FF0070C0"/>
      </left>
      <right style="thin">
        <color rgb="FF0070C0"/>
      </right>
      <top style="medium">
        <color rgb="FF0070C0"/>
      </top>
      <bottom style="medium">
        <color rgb="FF0070C0"/>
      </bottom>
      <diagonal/>
    </border>
    <border>
      <left style="medium">
        <color rgb="FF0070C0"/>
      </left>
      <right style="medium">
        <color rgb="FF0070C0"/>
      </right>
      <top style="medium">
        <color rgb="FF0070C0"/>
      </top>
      <bottom/>
      <diagonal/>
    </border>
    <border>
      <left style="thin">
        <color rgb="FF0070C0"/>
      </left>
      <right style="thin">
        <color rgb="FF0070C0"/>
      </right>
      <top style="medium">
        <color rgb="FF0070C0"/>
      </top>
      <bottom/>
      <diagonal/>
    </border>
    <border>
      <left style="medium">
        <color rgb="FF0070C0"/>
      </left>
      <right style="medium">
        <color rgb="FF0070C0"/>
      </right>
      <top/>
      <bottom/>
      <diagonal/>
    </border>
    <border>
      <left style="thin">
        <color rgb="FF0070C0"/>
      </left>
      <right style="thin">
        <color rgb="FF0070C0"/>
      </right>
      <top/>
      <bottom/>
      <diagonal/>
    </border>
    <border>
      <left style="medium">
        <color rgb="FF0070C0"/>
      </left>
      <right style="medium">
        <color rgb="FF0070C0"/>
      </right>
      <top style="medium">
        <color rgb="FF0070C0"/>
      </top>
      <bottom style="medium">
        <color rgb="FF0070C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rgb="FF0070C0"/>
      </bottom>
      <diagonal/>
    </border>
    <border>
      <left/>
      <right/>
      <top style="medium">
        <color rgb="FF0070C0"/>
      </top>
      <bottom/>
      <diagonal/>
    </border>
    <border>
      <left/>
      <right/>
      <top style="medium">
        <color rgb="FF0070C0"/>
      </top>
      <bottom style="medium">
        <color rgb="FF0070C0"/>
      </bottom>
      <diagonal/>
    </border>
    <border>
      <left style="medium">
        <color rgb="FF0070C0"/>
      </left>
      <right style="thin">
        <color rgb="FF0070C0"/>
      </right>
      <top/>
      <bottom/>
      <diagonal/>
    </border>
    <border>
      <left style="medium">
        <color rgb="FF0070C0"/>
      </left>
      <right style="thin">
        <color rgb="FF0070C0"/>
      </right>
      <top/>
      <bottom style="medium">
        <color rgb="FF0070C0"/>
      </bottom>
      <diagonal/>
    </border>
  </borders>
  <cellStyleXfs count="2">
    <xf numFmtId="0" fontId="0" fillId="0" borderId="0"/>
    <xf numFmtId="9" fontId="1" fillId="0" borderId="0" applyFont="0" applyFill="0" applyBorder="0" applyAlignment="0" applyProtection="0"/>
  </cellStyleXfs>
  <cellXfs count="90">
    <xf numFmtId="0" fontId="0" fillId="0" borderId="0" xfId="0"/>
    <xf numFmtId="0" fontId="3" fillId="0" borderId="0" xfId="0" applyFont="1" applyAlignment="1">
      <alignment vertical="center"/>
    </xf>
    <xf numFmtId="0" fontId="5" fillId="0" borderId="0" xfId="0" applyFont="1" applyAlignment="1">
      <alignment wrapText="1"/>
    </xf>
    <xf numFmtId="0" fontId="5" fillId="0" borderId="0" xfId="0" applyFont="1"/>
    <xf numFmtId="0" fontId="6" fillId="0" borderId="0" xfId="0" applyFont="1" applyAlignment="1">
      <alignment vertical="center"/>
    </xf>
    <xf numFmtId="0" fontId="7" fillId="0" borderId="0" xfId="0" applyFont="1"/>
    <xf numFmtId="0" fontId="8" fillId="0" borderId="0" xfId="0" applyFont="1"/>
    <xf numFmtId="0" fontId="9" fillId="2" borderId="4" xfId="0" applyFont="1" applyFill="1" applyBorder="1" applyAlignment="1">
      <alignment horizontal="center" vertical="center" wrapText="1"/>
    </xf>
    <xf numFmtId="0" fontId="10" fillId="2" borderId="5" xfId="0" applyFont="1" applyFill="1" applyBorder="1"/>
    <xf numFmtId="0" fontId="10" fillId="2" borderId="5" xfId="0" applyFont="1" applyFill="1" applyBorder="1" applyAlignment="1">
      <alignment horizontal="center"/>
    </xf>
    <xf numFmtId="164" fontId="10" fillId="2" borderId="6" xfId="1" applyNumberFormat="1" applyFont="1" applyFill="1" applyBorder="1" applyAlignment="1">
      <alignment horizontal="center"/>
    </xf>
    <xf numFmtId="164" fontId="0" fillId="0" borderId="0" xfId="0" applyNumberFormat="1"/>
    <xf numFmtId="164" fontId="10" fillId="2" borderId="6" xfId="1" applyNumberFormat="1" applyFont="1" applyFill="1" applyBorder="1" applyAlignment="1">
      <alignment horizontal="center" vertical="center"/>
    </xf>
    <xf numFmtId="164" fontId="0" fillId="0" borderId="0" xfId="0" applyNumberFormat="1" applyAlignment="1">
      <alignment vertical="center"/>
    </xf>
    <xf numFmtId="0" fontId="0" fillId="0" borderId="0" xfId="0" applyAlignment="1">
      <alignment vertical="center"/>
    </xf>
    <xf numFmtId="0" fontId="9" fillId="5" borderId="6" xfId="0" applyFont="1" applyFill="1" applyBorder="1" applyAlignment="1">
      <alignment vertical="top" wrapText="1"/>
    </xf>
    <xf numFmtId="164" fontId="9" fillId="5" borderId="6" xfId="1" applyNumberFormat="1" applyFont="1" applyFill="1" applyBorder="1" applyAlignment="1">
      <alignment horizontal="center"/>
    </xf>
    <xf numFmtId="164" fontId="9" fillId="2" borderId="5" xfId="1" applyNumberFormat="1" applyFont="1" applyFill="1" applyBorder="1" applyAlignment="1">
      <alignment horizontal="center"/>
    </xf>
    <xf numFmtId="0" fontId="11" fillId="2" borderId="0" xfId="0" applyFont="1" applyFill="1"/>
    <xf numFmtId="164" fontId="10" fillId="2" borderId="0" xfId="1" applyNumberFormat="1" applyFont="1" applyFill="1" applyBorder="1" applyAlignment="1">
      <alignment horizontal="center"/>
    </xf>
    <xf numFmtId="0" fontId="11" fillId="2" borderId="0" xfId="0" applyFont="1" applyFill="1" applyAlignment="1">
      <alignment horizontal="left" vertical="center" wrapText="1"/>
    </xf>
    <xf numFmtId="0" fontId="12" fillId="0" borderId="0" xfId="0" applyFont="1" applyAlignment="1">
      <alignment horizontal="left" vertical="top" wrapText="1"/>
    </xf>
    <xf numFmtId="0" fontId="0" fillId="0" borderId="0" xfId="0" applyAlignment="1">
      <alignment vertical="top"/>
    </xf>
    <xf numFmtId="0" fontId="9" fillId="3" borderId="5" xfId="0" applyFont="1" applyFill="1" applyBorder="1" applyAlignment="1">
      <alignment horizontal="center" vertical="center" wrapText="1"/>
    </xf>
    <xf numFmtId="0" fontId="13" fillId="2" borderId="0" xfId="0" applyFont="1" applyFill="1" applyAlignment="1">
      <alignment wrapText="1"/>
    </xf>
    <xf numFmtId="0" fontId="2" fillId="0" borderId="0" xfId="0" applyFont="1"/>
    <xf numFmtId="0" fontId="14" fillId="2" borderId="0" xfId="0" applyFont="1" applyFill="1" applyAlignment="1">
      <alignment horizontal="left"/>
    </xf>
    <xf numFmtId="0" fontId="14" fillId="2" borderId="0" xfId="0" applyFont="1" applyFill="1" applyAlignment="1">
      <alignment horizontal="left" vertical="center" wrapText="1"/>
    </xf>
    <xf numFmtId="0" fontId="9" fillId="3" borderId="5" xfId="0" applyFont="1" applyFill="1" applyBorder="1" applyAlignment="1">
      <alignment vertical="center" wrapText="1"/>
    </xf>
    <xf numFmtId="0" fontId="7" fillId="0" borderId="0" xfId="0" applyFont="1" applyFill="1" applyBorder="1"/>
    <xf numFmtId="0" fontId="0" fillId="0" borderId="0" xfId="0" applyFill="1" applyBorder="1"/>
    <xf numFmtId="0" fontId="9" fillId="0" borderId="0" xfId="0" applyFont="1" applyFill="1" applyBorder="1" applyAlignment="1">
      <alignment vertical="top" wrapText="1"/>
    </xf>
    <xf numFmtId="164" fontId="10" fillId="0" borderId="0" xfId="1" applyNumberFormat="1" applyFont="1" applyFill="1" applyBorder="1" applyAlignment="1">
      <alignment horizontal="center"/>
    </xf>
    <xf numFmtId="164" fontId="10" fillId="0" borderId="0" xfId="1" applyNumberFormat="1" applyFont="1" applyFill="1" applyBorder="1" applyAlignment="1">
      <alignment horizontal="center" vertical="center"/>
    </xf>
    <xf numFmtId="0" fontId="11" fillId="0" borderId="0" xfId="0" applyFont="1" applyFill="1" applyBorder="1"/>
    <xf numFmtId="0" fontId="11" fillId="0" borderId="0" xfId="0" applyFont="1" applyFill="1" applyBorder="1" applyAlignment="1">
      <alignment horizontal="left" vertical="center" wrapText="1"/>
    </xf>
    <xf numFmtId="0" fontId="11" fillId="0" borderId="0" xfId="0" applyFont="1" applyFill="1" applyBorder="1" applyAlignment="1">
      <alignment horizontal="left"/>
    </xf>
    <xf numFmtId="0" fontId="10" fillId="7" borderId="0" xfId="0" applyFont="1" applyFill="1"/>
    <xf numFmtId="0" fontId="13" fillId="8" borderId="16" xfId="0" applyFont="1" applyFill="1" applyBorder="1" applyAlignment="1">
      <alignment wrapText="1"/>
    </xf>
    <xf numFmtId="0" fontId="15" fillId="8" borderId="12" xfId="0" applyFont="1" applyFill="1" applyBorder="1"/>
    <xf numFmtId="0" fontId="10" fillId="7" borderId="18" xfId="0" applyFont="1" applyFill="1" applyBorder="1"/>
    <xf numFmtId="0" fontId="10" fillId="7" borderId="20" xfId="0" applyFont="1" applyFill="1" applyBorder="1"/>
    <xf numFmtId="0" fontId="16" fillId="7" borderId="22" xfId="0" applyFont="1" applyFill="1" applyBorder="1"/>
    <xf numFmtId="0" fontId="13" fillId="7" borderId="0" xfId="0" applyFont="1" applyFill="1" applyAlignment="1">
      <alignment horizontal="left" wrapText="1"/>
    </xf>
    <xf numFmtId="0" fontId="11" fillId="2" borderId="0" xfId="0" applyFont="1" applyFill="1" applyAlignment="1">
      <alignment horizontal="left" vertical="center" wrapText="1"/>
    </xf>
    <xf numFmtId="0" fontId="11" fillId="2" borderId="0" xfId="0" applyFont="1" applyFill="1" applyAlignment="1">
      <alignment horizontal="left"/>
    </xf>
    <xf numFmtId="165" fontId="10" fillId="7" borderId="19" xfId="0" applyNumberFormat="1" applyFont="1" applyFill="1" applyBorder="1" applyAlignment="1">
      <alignment horizontal="center"/>
    </xf>
    <xf numFmtId="165" fontId="10" fillId="7" borderId="21" xfId="0" applyNumberFormat="1" applyFont="1" applyFill="1" applyBorder="1" applyAlignment="1">
      <alignment horizontal="center"/>
    </xf>
    <xf numFmtId="165" fontId="16" fillId="7" borderId="17" xfId="0" applyNumberFormat="1" applyFont="1" applyFill="1" applyBorder="1" applyAlignment="1">
      <alignment horizontal="center"/>
    </xf>
    <xf numFmtId="0" fontId="17" fillId="2" borderId="0" xfId="0" applyFont="1" applyFill="1" applyAlignment="1">
      <alignment horizontal="left"/>
    </xf>
    <xf numFmtId="0" fontId="11" fillId="7" borderId="0" xfId="0" applyFont="1" applyFill="1" applyBorder="1" applyAlignment="1">
      <alignment horizontal="left" vertical="center"/>
    </xf>
    <xf numFmtId="0" fontId="11" fillId="7" borderId="0" xfId="0" applyFont="1" applyFill="1" applyBorder="1" applyAlignment="1">
      <alignment horizontal="left" vertical="center" wrapText="1"/>
    </xf>
    <xf numFmtId="0" fontId="14" fillId="7" borderId="0" xfId="0" applyFont="1" applyFill="1" applyBorder="1" applyAlignment="1">
      <alignment horizontal="left" vertical="center" wrapText="1"/>
    </xf>
    <xf numFmtId="0" fontId="2" fillId="0" borderId="0" xfId="0" applyFont="1" applyAlignment="1">
      <alignment horizontal="left"/>
    </xf>
    <xf numFmtId="0" fontId="11" fillId="2" borderId="0" xfId="0" applyFont="1" applyFill="1" applyAlignment="1">
      <alignment horizontal="left" vertical="center"/>
    </xf>
    <xf numFmtId="0" fontId="15" fillId="8" borderId="0" xfId="0" applyFont="1" applyFill="1" applyBorder="1"/>
    <xf numFmtId="0" fontId="10" fillId="0" borderId="25" xfId="0" applyFont="1" applyFill="1" applyBorder="1" applyAlignment="1">
      <alignment horizontal="center" vertical="center" wrapText="1"/>
    </xf>
    <xf numFmtId="0" fontId="11" fillId="7" borderId="0" xfId="0" applyFont="1" applyFill="1" applyBorder="1" applyAlignment="1">
      <alignment horizontal="left" vertical="center" wrapText="1"/>
    </xf>
    <xf numFmtId="0" fontId="11" fillId="2" borderId="0" xfId="0" applyFont="1" applyFill="1" applyAlignment="1">
      <alignment horizontal="left" vertical="center" wrapText="1"/>
    </xf>
    <xf numFmtId="0" fontId="10" fillId="4" borderId="6" xfId="0" applyFont="1" applyFill="1" applyBorder="1" applyAlignment="1">
      <alignment vertical="top" wrapText="1"/>
    </xf>
    <xf numFmtId="0" fontId="10" fillId="4" borderId="6" xfId="0" applyFont="1" applyFill="1" applyBorder="1" applyAlignment="1">
      <alignment vertical="center" wrapText="1"/>
    </xf>
    <xf numFmtId="3" fontId="9" fillId="5" borderId="6" xfId="1" applyNumberFormat="1" applyFont="1" applyFill="1" applyBorder="1" applyAlignment="1">
      <alignment horizontal="center"/>
    </xf>
    <xf numFmtId="3" fontId="10" fillId="2" borderId="6" xfId="1" applyNumberFormat="1" applyFont="1" applyFill="1" applyBorder="1" applyAlignment="1">
      <alignment horizontal="center"/>
    </xf>
    <xf numFmtId="3" fontId="10" fillId="2" borderId="6" xfId="1" applyNumberFormat="1" applyFont="1" applyFill="1" applyBorder="1" applyAlignment="1">
      <alignment horizontal="center" vertical="center"/>
    </xf>
    <xf numFmtId="3" fontId="10" fillId="0" borderId="6" xfId="1" applyNumberFormat="1" applyFont="1" applyFill="1" applyBorder="1" applyAlignment="1">
      <alignment horizontal="center"/>
    </xf>
    <xf numFmtId="3" fontId="9" fillId="2" borderId="5" xfId="1" applyNumberFormat="1" applyFont="1" applyFill="1" applyBorder="1" applyAlignment="1">
      <alignment horizontal="center"/>
    </xf>
    <xf numFmtId="3" fontId="9" fillId="5" borderId="6" xfId="0" applyNumberFormat="1" applyFont="1" applyFill="1" applyBorder="1" applyAlignment="1">
      <alignment horizontal="center" vertical="top" wrapText="1"/>
    </xf>
    <xf numFmtId="3" fontId="9" fillId="2" borderId="5" xfId="0" applyNumberFormat="1" applyFont="1" applyFill="1" applyBorder="1" applyAlignment="1">
      <alignment horizontal="center" wrapText="1"/>
    </xf>
    <xf numFmtId="3" fontId="10" fillId="7" borderId="26" xfId="0" applyNumberFormat="1" applyFont="1" applyFill="1" applyBorder="1" applyAlignment="1">
      <alignment horizontal="center"/>
    </xf>
    <xf numFmtId="3" fontId="10" fillId="7" borderId="28" xfId="0" applyNumberFormat="1" applyFont="1" applyFill="1" applyBorder="1" applyAlignment="1">
      <alignment horizontal="center"/>
    </xf>
    <xf numFmtId="3" fontId="10" fillId="7" borderId="29" xfId="0" applyNumberFormat="1" applyFont="1" applyFill="1" applyBorder="1" applyAlignment="1">
      <alignment horizontal="center"/>
    </xf>
    <xf numFmtId="3" fontId="16" fillId="7" borderId="27" xfId="0" applyNumberFormat="1" applyFont="1" applyFill="1" applyBorder="1" applyAlignment="1">
      <alignment horizontal="center"/>
    </xf>
    <xf numFmtId="164" fontId="9" fillId="5" borderId="6" xfId="1" quotePrefix="1" applyNumberFormat="1" applyFont="1" applyFill="1" applyBorder="1" applyAlignment="1">
      <alignment horizontal="center"/>
    </xf>
    <xf numFmtId="0" fontId="11" fillId="7" borderId="0"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2" fillId="6" borderId="7" xfId="0" applyFont="1" applyFill="1" applyBorder="1" applyAlignment="1">
      <alignment horizontal="left" vertical="top" wrapText="1"/>
    </xf>
    <xf numFmtId="0" fontId="2" fillId="6" borderId="8" xfId="0" applyFont="1" applyFill="1" applyBorder="1" applyAlignment="1">
      <alignment horizontal="left" vertical="top" wrapText="1"/>
    </xf>
    <xf numFmtId="0" fontId="2" fillId="6" borderId="9" xfId="0" applyFont="1" applyFill="1" applyBorder="1" applyAlignment="1">
      <alignment horizontal="left" vertical="top" wrapText="1"/>
    </xf>
    <xf numFmtId="0" fontId="2" fillId="6" borderId="10"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11" xfId="0" applyFont="1" applyFill="1" applyBorder="1" applyAlignment="1">
      <alignment horizontal="left" vertical="top" wrapText="1"/>
    </xf>
    <xf numFmtId="0" fontId="2" fillId="6" borderId="13" xfId="0" applyFont="1" applyFill="1" applyBorder="1" applyAlignment="1">
      <alignment horizontal="left" vertical="top" wrapText="1"/>
    </xf>
    <xf numFmtId="0" fontId="2" fillId="6" borderId="14" xfId="0" applyFont="1" applyFill="1" applyBorder="1" applyAlignment="1">
      <alignment horizontal="left" vertical="top" wrapText="1"/>
    </xf>
    <xf numFmtId="0" fontId="2" fillId="6" borderId="15" xfId="0" applyFont="1" applyFill="1" applyBorder="1" applyAlignment="1">
      <alignment horizontal="left" vertical="top"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1" fillId="2" borderId="0" xfId="0" applyFont="1" applyFill="1" applyAlignment="1">
      <alignment horizontal="left" vertical="center" wrapText="1"/>
    </xf>
    <xf numFmtId="0" fontId="11" fillId="2" borderId="0" xfId="0" applyFont="1" applyFill="1" applyAlignment="1">
      <alignment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solidFill>
                  <a:schemeClr val="accent1">
                    <a:lumMod val="75000"/>
                  </a:schemeClr>
                </a:solidFill>
              </a:rPr>
              <a:t>Agriculture</a:t>
            </a:r>
          </a:p>
        </c:rich>
      </c:tx>
      <c:layout>
        <c:manualLayout>
          <c:xMode val="edge"/>
          <c:yMode val="edge"/>
          <c:x val="0.32520349350637795"/>
          <c:y val="3.0835801488116737E-2"/>
        </c:manualLayout>
      </c:layout>
      <c:overlay val="0"/>
    </c:title>
    <c:autoTitleDeleted val="0"/>
    <c:plotArea>
      <c:layout>
        <c:manualLayout>
          <c:layoutTarget val="inner"/>
          <c:xMode val="edge"/>
          <c:yMode val="edge"/>
          <c:x val="7.7924099399875227E-2"/>
          <c:y val="0.15759180331816325"/>
          <c:w val="0.52666333546377841"/>
          <c:h val="0.7260422837053625"/>
        </c:manualLayout>
      </c:layout>
      <c:lineChart>
        <c:grouping val="standard"/>
        <c:varyColors val="0"/>
        <c:ser>
          <c:idx val="0"/>
          <c:order val="0"/>
          <c:tx>
            <c:v>Taux d'emploi direct</c:v>
          </c:tx>
          <c:marker>
            <c:symbol val="none"/>
          </c:marker>
          <c:cat>
            <c:numLit>
              <c:formatCode>General</c:formatCode>
              <c:ptCount val="3"/>
              <c:pt idx="0">
                <c:v>2015</c:v>
              </c:pt>
              <c:pt idx="1">
                <c:v>2016</c:v>
              </c:pt>
              <c:pt idx="2">
                <c:v>2017</c:v>
              </c:pt>
            </c:numLit>
          </c:cat>
          <c:val>
            <c:numLit>
              <c:formatCode>0.0%</c:formatCode>
              <c:ptCount val="3"/>
              <c:pt idx="0">
                <c:v>2.8452554744525547E-2</c:v>
              </c:pt>
              <c:pt idx="1">
                <c:v>2.227392913802221E-2</c:v>
              </c:pt>
              <c:pt idx="2">
                <c:v>2.3921621621621623E-2</c:v>
              </c:pt>
            </c:numLit>
          </c:val>
          <c:smooth val="0"/>
          <c:extLst>
            <c:ext xmlns:c16="http://schemas.microsoft.com/office/drawing/2014/chart" uri="{C3380CC4-5D6E-409C-BE32-E72D297353CC}">
              <c16:uniqueId val="{00000000-1B21-4814-8D18-B22A69F9B00E}"/>
            </c:ext>
          </c:extLst>
        </c:ser>
        <c:ser>
          <c:idx val="1"/>
          <c:order val="1"/>
          <c:tx>
            <c:v>Taux d'emploi indirect</c:v>
          </c:tx>
          <c:marker>
            <c:symbol val="none"/>
          </c:marker>
          <c:cat>
            <c:numLit>
              <c:formatCode>General</c:formatCode>
              <c:ptCount val="3"/>
              <c:pt idx="0">
                <c:v>2015</c:v>
              </c:pt>
              <c:pt idx="1">
                <c:v>2016</c:v>
              </c:pt>
              <c:pt idx="2">
                <c:v>2017</c:v>
              </c:pt>
            </c:numLit>
          </c:cat>
          <c:val>
            <c:numLit>
              <c:formatCode>0.0%</c:formatCode>
              <c:ptCount val="3"/>
              <c:pt idx="0">
                <c:v>2.6686131386861314E-3</c:v>
              </c:pt>
              <c:pt idx="1">
                <c:v>2.6784769962982552E-3</c:v>
              </c:pt>
              <c:pt idx="2">
                <c:v>2.7270270270270268E-3</c:v>
              </c:pt>
            </c:numLit>
          </c:val>
          <c:smooth val="0"/>
          <c:extLst>
            <c:ext xmlns:c16="http://schemas.microsoft.com/office/drawing/2014/chart" uri="{C3380CC4-5D6E-409C-BE32-E72D297353CC}">
              <c16:uniqueId val="{00000001-1B21-4814-8D18-B22A69F9B00E}"/>
            </c:ext>
          </c:extLst>
        </c:ser>
        <c:ser>
          <c:idx val="2"/>
          <c:order val="2"/>
          <c:tx>
            <c:v>Taux d'emploi global</c:v>
          </c:tx>
          <c:marker>
            <c:symbol val="none"/>
          </c:marker>
          <c:cat>
            <c:numLit>
              <c:formatCode>General</c:formatCode>
              <c:ptCount val="3"/>
              <c:pt idx="0">
                <c:v>2015</c:v>
              </c:pt>
              <c:pt idx="1">
                <c:v>2016</c:v>
              </c:pt>
              <c:pt idx="2">
                <c:v>2017</c:v>
              </c:pt>
            </c:numLit>
          </c:cat>
          <c:val>
            <c:numLit>
              <c:formatCode>0.0%</c:formatCode>
              <c:ptCount val="3"/>
              <c:pt idx="0">
                <c:v>3.1121167883211679E-2</c:v>
              </c:pt>
              <c:pt idx="1">
                <c:v>2.4952406134320464E-2</c:v>
              </c:pt>
              <c:pt idx="2">
                <c:v>2.6648648648648649E-2</c:v>
              </c:pt>
            </c:numLit>
          </c:val>
          <c:smooth val="0"/>
          <c:extLst>
            <c:ext xmlns:c16="http://schemas.microsoft.com/office/drawing/2014/chart" uri="{C3380CC4-5D6E-409C-BE32-E72D297353CC}">
              <c16:uniqueId val="{00000002-1B21-4814-8D18-B22A69F9B00E}"/>
            </c:ext>
          </c:extLst>
        </c:ser>
        <c:ser>
          <c:idx val="3"/>
          <c:order val="3"/>
          <c:tx>
            <c:v>Taux de couverture par un accord sur le handicap</c:v>
          </c:tx>
          <c:marker>
            <c:symbol val="none"/>
          </c:marker>
          <c:cat>
            <c:numLit>
              <c:formatCode>General</c:formatCode>
              <c:ptCount val="3"/>
              <c:pt idx="0">
                <c:v>2015</c:v>
              </c:pt>
              <c:pt idx="1">
                <c:v>2016</c:v>
              </c:pt>
              <c:pt idx="2">
                <c:v>2017</c:v>
              </c:pt>
            </c:numLit>
          </c:cat>
          <c:val>
            <c:numLit>
              <c:formatCode>0.0%</c:formatCode>
              <c:ptCount val="3"/>
              <c:pt idx="0">
                <c:v>0</c:v>
              </c:pt>
              <c:pt idx="1">
                <c:v>0</c:v>
              </c:pt>
              <c:pt idx="2">
                <c:v>0</c:v>
              </c:pt>
            </c:numLit>
          </c:val>
          <c:smooth val="0"/>
          <c:extLst>
            <c:ext xmlns:c16="http://schemas.microsoft.com/office/drawing/2014/chart" uri="{C3380CC4-5D6E-409C-BE32-E72D297353CC}">
              <c16:uniqueId val="{00000003-1B21-4814-8D18-B22A69F9B00E}"/>
            </c:ext>
          </c:extLst>
        </c:ser>
        <c:ser>
          <c:idx val="4"/>
          <c:order val="4"/>
          <c:tx>
            <c:v>Taux de contribution financière à l'AGEFIPH ≥80% de l'OETH</c:v>
          </c:tx>
          <c:marker>
            <c:symbol val="none"/>
          </c:marker>
          <c:cat>
            <c:numLit>
              <c:formatCode>General</c:formatCode>
              <c:ptCount val="3"/>
              <c:pt idx="0">
                <c:v>2015</c:v>
              </c:pt>
              <c:pt idx="1">
                <c:v>2016</c:v>
              </c:pt>
              <c:pt idx="2">
                <c:v>2017</c:v>
              </c:pt>
            </c:numLit>
          </c:cat>
          <c:val>
            <c:numLit>
              <c:formatCode>0.0%</c:formatCode>
              <c:ptCount val="3"/>
              <c:pt idx="0">
                <c:v>0.13513513513513514</c:v>
              </c:pt>
              <c:pt idx="1">
                <c:v>0.17499999999999999</c:v>
              </c:pt>
              <c:pt idx="2">
                <c:v>0.15384615384615385</c:v>
              </c:pt>
            </c:numLit>
          </c:val>
          <c:smooth val="0"/>
          <c:extLst>
            <c:ext xmlns:c16="http://schemas.microsoft.com/office/drawing/2014/chart" uri="{C3380CC4-5D6E-409C-BE32-E72D297353CC}">
              <c16:uniqueId val="{00000004-1B21-4814-8D18-B22A69F9B00E}"/>
            </c:ext>
          </c:extLst>
        </c:ser>
        <c:dLbls>
          <c:showLegendKey val="0"/>
          <c:showVal val="0"/>
          <c:showCatName val="0"/>
          <c:showSerName val="0"/>
          <c:showPercent val="0"/>
          <c:showBubbleSize val="0"/>
        </c:dLbls>
        <c:smooth val="0"/>
        <c:axId val="200103808"/>
        <c:axId val="221312128"/>
      </c:lineChart>
      <c:catAx>
        <c:axId val="200103808"/>
        <c:scaling>
          <c:orientation val="minMax"/>
        </c:scaling>
        <c:delete val="0"/>
        <c:axPos val="b"/>
        <c:numFmt formatCode="General" sourceLinked="1"/>
        <c:majorTickMark val="out"/>
        <c:minorTickMark val="none"/>
        <c:tickLblPos val="nextTo"/>
        <c:crossAx val="221312128"/>
        <c:crosses val="autoZero"/>
        <c:auto val="1"/>
        <c:lblAlgn val="ctr"/>
        <c:lblOffset val="100"/>
        <c:noMultiLvlLbl val="0"/>
      </c:catAx>
      <c:valAx>
        <c:axId val="221312128"/>
        <c:scaling>
          <c:orientation val="minMax"/>
          <c:max val="0.25"/>
        </c:scaling>
        <c:delete val="0"/>
        <c:axPos val="l"/>
        <c:majorGridlines/>
        <c:numFmt formatCode="0.0%" sourceLinked="0"/>
        <c:majorTickMark val="out"/>
        <c:minorTickMark val="none"/>
        <c:tickLblPos val="nextTo"/>
        <c:crossAx val="200103808"/>
        <c:crosses val="autoZero"/>
        <c:crossBetween val="midCat"/>
        <c:majorUnit val="2.5000000000000005E-2"/>
      </c:valAx>
    </c:plotArea>
    <c:legend>
      <c:legendPos val="r"/>
      <c:layout>
        <c:manualLayout>
          <c:xMode val="edge"/>
          <c:yMode val="edge"/>
          <c:x val="0.64350064350064351"/>
          <c:y val="0.1332261792963953"/>
          <c:w val="0.34105534105534108"/>
          <c:h val="0.71744178766644995"/>
        </c:manualLayout>
      </c:layout>
      <c:overlay val="0"/>
    </c:legend>
    <c:plotVisOnly val="1"/>
    <c:dispBlanksAs val="gap"/>
    <c:showDLblsOverMax val="0"/>
  </c:chart>
  <c:spPr>
    <a:solidFill>
      <a:schemeClr val="bg2"/>
    </a:solidFill>
    <a:ln w="28575">
      <a:solidFill>
        <a:schemeClr val="tx2">
          <a:lumMod val="75000"/>
        </a:schemeClr>
      </a:solid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sz="1400">
                <a:solidFill>
                  <a:schemeClr val="accent1">
                    <a:lumMod val="75000"/>
                  </a:schemeClr>
                </a:solidFill>
              </a:rPr>
              <a:t>Construction</a:t>
            </a:r>
          </a:p>
        </c:rich>
      </c:tx>
      <c:layout>
        <c:manualLayout>
          <c:xMode val="edge"/>
          <c:yMode val="edge"/>
          <c:x val="0.31719481730052201"/>
          <c:y val="2.7850877192982456E-2"/>
        </c:manualLayout>
      </c:layout>
      <c:overlay val="0"/>
    </c:title>
    <c:autoTitleDeleted val="0"/>
    <c:plotArea>
      <c:layout>
        <c:manualLayout>
          <c:layoutTarget val="inner"/>
          <c:xMode val="edge"/>
          <c:yMode val="edge"/>
          <c:x val="8.2082557862085417E-2"/>
          <c:y val="0.15563571995361045"/>
          <c:w val="0.52594623399347806"/>
          <c:h val="0.71087078068729781"/>
        </c:manualLayout>
      </c:layout>
      <c:lineChart>
        <c:grouping val="standard"/>
        <c:varyColors val="0"/>
        <c:ser>
          <c:idx val="0"/>
          <c:order val="0"/>
          <c:tx>
            <c:v>Taux d'emploi direct</c:v>
          </c:tx>
          <c:marker>
            <c:symbol val="none"/>
          </c:marker>
          <c:cat>
            <c:numLit>
              <c:formatCode>General</c:formatCode>
              <c:ptCount val="3"/>
              <c:pt idx="0">
                <c:v>2015</c:v>
              </c:pt>
              <c:pt idx="1">
                <c:v>2016</c:v>
              </c:pt>
              <c:pt idx="2">
                <c:v>2017</c:v>
              </c:pt>
            </c:numLit>
          </c:cat>
          <c:val>
            <c:numLit>
              <c:formatCode>0.0%</c:formatCode>
              <c:ptCount val="3"/>
              <c:pt idx="0">
                <c:v>3.3440147713566716E-2</c:v>
              </c:pt>
              <c:pt idx="1">
                <c:v>3.0889051470687854E-2</c:v>
              </c:pt>
              <c:pt idx="2">
                <c:v>2.9590467689144962E-2</c:v>
              </c:pt>
            </c:numLit>
          </c:val>
          <c:smooth val="0"/>
          <c:extLst>
            <c:ext xmlns:c16="http://schemas.microsoft.com/office/drawing/2014/chart" uri="{C3380CC4-5D6E-409C-BE32-E72D297353CC}">
              <c16:uniqueId val="{00000000-0561-486F-9C39-EA637E08B6C3}"/>
            </c:ext>
          </c:extLst>
        </c:ser>
        <c:ser>
          <c:idx val="1"/>
          <c:order val="1"/>
          <c:tx>
            <c:v>Taux d'emploi indirect</c:v>
          </c:tx>
          <c:marker>
            <c:symbol val="none"/>
          </c:marker>
          <c:cat>
            <c:numLit>
              <c:formatCode>General</c:formatCode>
              <c:ptCount val="3"/>
              <c:pt idx="0">
                <c:v>2015</c:v>
              </c:pt>
              <c:pt idx="1">
                <c:v>2016</c:v>
              </c:pt>
              <c:pt idx="2">
                <c:v>2017</c:v>
              </c:pt>
            </c:numLit>
          </c:cat>
          <c:val>
            <c:numLit>
              <c:formatCode>0.0%</c:formatCode>
              <c:ptCount val="3"/>
              <c:pt idx="0">
                <c:v>1.1748589126971125E-3</c:v>
              </c:pt>
              <c:pt idx="1">
                <c:v>1.3192158137896462E-3</c:v>
              </c:pt>
              <c:pt idx="2">
                <c:v>1.2216992615434552E-3</c:v>
              </c:pt>
            </c:numLit>
          </c:val>
          <c:smooth val="0"/>
          <c:extLst>
            <c:ext xmlns:c16="http://schemas.microsoft.com/office/drawing/2014/chart" uri="{C3380CC4-5D6E-409C-BE32-E72D297353CC}">
              <c16:uniqueId val="{00000001-0561-486F-9C39-EA637E08B6C3}"/>
            </c:ext>
          </c:extLst>
        </c:ser>
        <c:ser>
          <c:idx val="2"/>
          <c:order val="2"/>
          <c:tx>
            <c:v>Taux d'emploi global</c:v>
          </c:tx>
          <c:marker>
            <c:symbol val="none"/>
          </c:marker>
          <c:cat>
            <c:numLit>
              <c:formatCode>General</c:formatCode>
              <c:ptCount val="3"/>
              <c:pt idx="0">
                <c:v>2015</c:v>
              </c:pt>
              <c:pt idx="1">
                <c:v>2016</c:v>
              </c:pt>
              <c:pt idx="2">
                <c:v>2017</c:v>
              </c:pt>
            </c:numLit>
          </c:cat>
          <c:val>
            <c:numLit>
              <c:formatCode>0.0%</c:formatCode>
              <c:ptCount val="3"/>
              <c:pt idx="0">
                <c:v>3.4615006626263829E-2</c:v>
              </c:pt>
              <c:pt idx="1">
                <c:v>3.2208267284477503E-2</c:v>
              </c:pt>
              <c:pt idx="2">
                <c:v>3.0812166950688419E-2</c:v>
              </c:pt>
            </c:numLit>
          </c:val>
          <c:smooth val="0"/>
          <c:extLst>
            <c:ext xmlns:c16="http://schemas.microsoft.com/office/drawing/2014/chart" uri="{C3380CC4-5D6E-409C-BE32-E72D297353CC}">
              <c16:uniqueId val="{00000002-0561-486F-9C39-EA637E08B6C3}"/>
            </c:ext>
          </c:extLst>
        </c:ser>
        <c:ser>
          <c:idx val="3"/>
          <c:order val="3"/>
          <c:tx>
            <c:v>Taux de couverture par un accord sur le handicap</c:v>
          </c:tx>
          <c:marker>
            <c:symbol val="none"/>
          </c:marker>
          <c:cat>
            <c:numLit>
              <c:formatCode>General</c:formatCode>
              <c:ptCount val="3"/>
              <c:pt idx="0">
                <c:v>2015</c:v>
              </c:pt>
              <c:pt idx="1">
                <c:v>2016</c:v>
              </c:pt>
              <c:pt idx="2">
                <c:v>2017</c:v>
              </c:pt>
            </c:numLit>
          </c:cat>
          <c:val>
            <c:numLit>
              <c:formatCode>0.0%</c:formatCode>
              <c:ptCount val="3"/>
              <c:pt idx="0">
                <c:v>1.7376194613379671E-2</c:v>
              </c:pt>
              <c:pt idx="1">
                <c:v>2.9925187032418952E-2</c:v>
              </c:pt>
              <c:pt idx="2">
                <c:v>3.6317567567567564E-2</c:v>
              </c:pt>
            </c:numLit>
          </c:val>
          <c:smooth val="0"/>
          <c:extLst>
            <c:ext xmlns:c16="http://schemas.microsoft.com/office/drawing/2014/chart" uri="{C3380CC4-5D6E-409C-BE32-E72D297353CC}">
              <c16:uniqueId val="{00000003-0561-486F-9C39-EA637E08B6C3}"/>
            </c:ext>
          </c:extLst>
        </c:ser>
        <c:ser>
          <c:idx val="4"/>
          <c:order val="4"/>
          <c:tx>
            <c:v>Taux de contribution financière à l'AGEFIPH ≥80% de l'OETH</c:v>
          </c:tx>
          <c:marker>
            <c:symbol val="none"/>
          </c:marker>
          <c:cat>
            <c:numLit>
              <c:formatCode>General</c:formatCode>
              <c:ptCount val="3"/>
              <c:pt idx="0">
                <c:v>2015</c:v>
              </c:pt>
              <c:pt idx="1">
                <c:v>2016</c:v>
              </c:pt>
              <c:pt idx="2">
                <c:v>2017</c:v>
              </c:pt>
            </c:numLit>
          </c:cat>
          <c:val>
            <c:numLit>
              <c:formatCode>0.0%</c:formatCode>
              <c:ptCount val="3"/>
              <c:pt idx="0">
                <c:v>0.23805386620330149</c:v>
              </c:pt>
              <c:pt idx="1">
                <c:v>0.23192019950124687</c:v>
              </c:pt>
              <c:pt idx="2">
                <c:v>0.23057432432432431</c:v>
              </c:pt>
            </c:numLit>
          </c:val>
          <c:smooth val="0"/>
          <c:extLst>
            <c:ext xmlns:c16="http://schemas.microsoft.com/office/drawing/2014/chart" uri="{C3380CC4-5D6E-409C-BE32-E72D297353CC}">
              <c16:uniqueId val="{00000004-0561-486F-9C39-EA637E08B6C3}"/>
            </c:ext>
          </c:extLst>
        </c:ser>
        <c:dLbls>
          <c:showLegendKey val="0"/>
          <c:showVal val="0"/>
          <c:showCatName val="0"/>
          <c:showSerName val="0"/>
          <c:showPercent val="0"/>
          <c:showBubbleSize val="0"/>
        </c:dLbls>
        <c:smooth val="0"/>
        <c:axId val="215244160"/>
        <c:axId val="215245952"/>
      </c:lineChart>
      <c:catAx>
        <c:axId val="215244160"/>
        <c:scaling>
          <c:orientation val="minMax"/>
        </c:scaling>
        <c:delete val="0"/>
        <c:axPos val="b"/>
        <c:numFmt formatCode="General" sourceLinked="1"/>
        <c:majorTickMark val="out"/>
        <c:minorTickMark val="none"/>
        <c:tickLblPos val="nextTo"/>
        <c:crossAx val="215245952"/>
        <c:crosses val="autoZero"/>
        <c:auto val="1"/>
        <c:lblAlgn val="ctr"/>
        <c:lblOffset val="100"/>
        <c:noMultiLvlLbl val="0"/>
      </c:catAx>
      <c:valAx>
        <c:axId val="215245952"/>
        <c:scaling>
          <c:orientation val="minMax"/>
          <c:max val="0.25"/>
        </c:scaling>
        <c:delete val="0"/>
        <c:axPos val="l"/>
        <c:majorGridlines/>
        <c:numFmt formatCode="0.0%" sourceLinked="0"/>
        <c:majorTickMark val="out"/>
        <c:minorTickMark val="none"/>
        <c:tickLblPos val="nextTo"/>
        <c:crossAx val="215244160"/>
        <c:crosses val="autoZero"/>
        <c:crossBetween val="midCat"/>
        <c:majorUnit val="2.5000000000000005E-2"/>
      </c:valAx>
    </c:plotArea>
    <c:legend>
      <c:legendPos val="r"/>
      <c:layout>
        <c:manualLayout>
          <c:xMode val="edge"/>
          <c:yMode val="edge"/>
          <c:x val="0.64535794183445194"/>
          <c:y val="0.11266630043337605"/>
          <c:w val="0.34043624161073827"/>
          <c:h val="0.7315802966489654"/>
        </c:manualLayout>
      </c:layout>
      <c:overlay val="0"/>
    </c:legend>
    <c:plotVisOnly val="1"/>
    <c:dispBlanksAs val="gap"/>
    <c:showDLblsOverMax val="0"/>
  </c:chart>
  <c:spPr>
    <a:solidFill>
      <a:schemeClr val="bg2"/>
    </a:solidFill>
    <a:ln w="28575">
      <a:solidFill>
        <a:schemeClr val="tx2">
          <a:lumMod val="75000"/>
        </a:schemeClr>
      </a:solid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sz="1400">
                <a:solidFill>
                  <a:schemeClr val="accent1">
                    <a:lumMod val="75000"/>
                  </a:schemeClr>
                </a:solidFill>
              </a:rPr>
              <a:t>Services</a:t>
            </a:r>
          </a:p>
        </c:rich>
      </c:tx>
      <c:layout>
        <c:manualLayout>
          <c:xMode val="edge"/>
          <c:yMode val="edge"/>
          <c:x val="0.370547870705351"/>
          <c:y val="3.8646507214767166E-2"/>
        </c:manualLayout>
      </c:layout>
      <c:overlay val="0"/>
    </c:title>
    <c:autoTitleDeleted val="0"/>
    <c:plotArea>
      <c:layout>
        <c:manualLayout>
          <c:layoutTarget val="inner"/>
          <c:xMode val="edge"/>
          <c:yMode val="edge"/>
          <c:x val="8.1343075358823388E-2"/>
          <c:y val="0.19152588320826094"/>
          <c:w val="0.53021698864218547"/>
          <c:h val="0.72693529505994847"/>
        </c:manualLayout>
      </c:layout>
      <c:lineChart>
        <c:grouping val="standard"/>
        <c:varyColors val="0"/>
        <c:ser>
          <c:idx val="0"/>
          <c:order val="0"/>
          <c:tx>
            <c:v>Taux d'emploi direct</c:v>
          </c:tx>
          <c:marker>
            <c:symbol val="none"/>
          </c:marker>
          <c:cat>
            <c:numLit>
              <c:formatCode>General</c:formatCode>
              <c:ptCount val="3"/>
              <c:pt idx="0">
                <c:v>2015</c:v>
              </c:pt>
              <c:pt idx="1">
                <c:v>2016</c:v>
              </c:pt>
              <c:pt idx="2">
                <c:v>2017</c:v>
              </c:pt>
            </c:numLit>
          </c:cat>
          <c:val>
            <c:numLit>
              <c:formatCode>0.0%</c:formatCode>
              <c:ptCount val="3"/>
              <c:pt idx="0">
                <c:v>3.8579547854367291E-2</c:v>
              </c:pt>
              <c:pt idx="1">
                <c:v>3.486067389530139E-2</c:v>
              </c:pt>
              <c:pt idx="2">
                <c:v>3.5921479303883397E-2</c:v>
              </c:pt>
            </c:numLit>
          </c:val>
          <c:smooth val="0"/>
          <c:extLst>
            <c:ext xmlns:c16="http://schemas.microsoft.com/office/drawing/2014/chart" uri="{C3380CC4-5D6E-409C-BE32-E72D297353CC}">
              <c16:uniqueId val="{00000000-944B-4FF1-BF5D-7297A9AC9C7E}"/>
            </c:ext>
          </c:extLst>
        </c:ser>
        <c:ser>
          <c:idx val="1"/>
          <c:order val="1"/>
          <c:tx>
            <c:v>Taux d'emploi indirect</c:v>
          </c:tx>
          <c:marker>
            <c:symbol val="none"/>
          </c:marker>
          <c:cat>
            <c:numLit>
              <c:formatCode>General</c:formatCode>
              <c:ptCount val="3"/>
              <c:pt idx="0">
                <c:v>2015</c:v>
              </c:pt>
              <c:pt idx="1">
                <c:v>2016</c:v>
              </c:pt>
              <c:pt idx="2">
                <c:v>2017</c:v>
              </c:pt>
            </c:numLit>
          </c:cat>
          <c:val>
            <c:numLit>
              <c:formatCode>0.0%</c:formatCode>
              <c:ptCount val="3"/>
              <c:pt idx="0">
                <c:v>2.7620797431998647E-3</c:v>
              </c:pt>
              <c:pt idx="1">
                <c:v>2.6239011309315613E-3</c:v>
              </c:pt>
              <c:pt idx="2">
                <c:v>2.7313263691751844E-3</c:v>
              </c:pt>
            </c:numLit>
          </c:val>
          <c:smooth val="0"/>
          <c:extLst>
            <c:ext xmlns:c16="http://schemas.microsoft.com/office/drawing/2014/chart" uri="{C3380CC4-5D6E-409C-BE32-E72D297353CC}">
              <c16:uniqueId val="{00000001-944B-4FF1-BF5D-7297A9AC9C7E}"/>
            </c:ext>
          </c:extLst>
        </c:ser>
        <c:ser>
          <c:idx val="2"/>
          <c:order val="2"/>
          <c:tx>
            <c:v>Taux d'emploi global</c:v>
          </c:tx>
          <c:marker>
            <c:symbol val="none"/>
          </c:marker>
          <c:cat>
            <c:numLit>
              <c:formatCode>General</c:formatCode>
              <c:ptCount val="3"/>
              <c:pt idx="0">
                <c:v>2015</c:v>
              </c:pt>
              <c:pt idx="1">
                <c:v>2016</c:v>
              </c:pt>
              <c:pt idx="2">
                <c:v>2017</c:v>
              </c:pt>
            </c:numLit>
          </c:cat>
          <c:val>
            <c:numLit>
              <c:formatCode>0.0%</c:formatCode>
              <c:ptCount val="3"/>
              <c:pt idx="0">
                <c:v>4.1341627597567154E-2</c:v>
              </c:pt>
              <c:pt idx="1">
                <c:v>3.7484575026232952E-2</c:v>
              </c:pt>
              <c:pt idx="2">
                <c:v>3.865280567305858E-2</c:v>
              </c:pt>
            </c:numLit>
          </c:val>
          <c:smooth val="0"/>
          <c:extLst>
            <c:ext xmlns:c16="http://schemas.microsoft.com/office/drawing/2014/chart" uri="{C3380CC4-5D6E-409C-BE32-E72D297353CC}">
              <c16:uniqueId val="{00000002-944B-4FF1-BF5D-7297A9AC9C7E}"/>
            </c:ext>
          </c:extLst>
        </c:ser>
        <c:ser>
          <c:idx val="3"/>
          <c:order val="3"/>
          <c:tx>
            <c:v>Taux de couverture par un accord sur le handicap</c:v>
          </c:tx>
          <c:marker>
            <c:symbol val="none"/>
          </c:marker>
          <c:cat>
            <c:numLit>
              <c:formatCode>General</c:formatCode>
              <c:ptCount val="3"/>
              <c:pt idx="0">
                <c:v>2015</c:v>
              </c:pt>
              <c:pt idx="1">
                <c:v>2016</c:v>
              </c:pt>
              <c:pt idx="2">
                <c:v>2017</c:v>
              </c:pt>
            </c:numLit>
          </c:cat>
          <c:val>
            <c:numLit>
              <c:formatCode>0.0%</c:formatCode>
              <c:ptCount val="3"/>
              <c:pt idx="0">
                <c:v>0.16327788046826863</c:v>
              </c:pt>
              <c:pt idx="1">
                <c:v>0.16955017301038061</c:v>
              </c:pt>
              <c:pt idx="2">
                <c:v>0.17077363896848138</c:v>
              </c:pt>
            </c:numLit>
          </c:val>
          <c:smooth val="0"/>
          <c:extLst>
            <c:ext xmlns:c16="http://schemas.microsoft.com/office/drawing/2014/chart" uri="{C3380CC4-5D6E-409C-BE32-E72D297353CC}">
              <c16:uniqueId val="{00000003-944B-4FF1-BF5D-7297A9AC9C7E}"/>
            </c:ext>
          </c:extLst>
        </c:ser>
        <c:ser>
          <c:idx val="4"/>
          <c:order val="4"/>
          <c:tx>
            <c:v>Taux de contribution financière à l'AGEFIPH ≥80% de l'OETH</c:v>
          </c:tx>
          <c:marker>
            <c:symbol val="none"/>
          </c:marker>
          <c:cat>
            <c:numLit>
              <c:formatCode>General</c:formatCode>
              <c:ptCount val="3"/>
              <c:pt idx="0">
                <c:v>2015</c:v>
              </c:pt>
              <c:pt idx="1">
                <c:v>2016</c:v>
              </c:pt>
              <c:pt idx="2">
                <c:v>2017</c:v>
              </c:pt>
            </c:numLit>
          </c:cat>
          <c:val>
            <c:numLit>
              <c:formatCode>0.0%</c:formatCode>
              <c:ptCount val="3"/>
              <c:pt idx="0">
                <c:v>0.17847607311562949</c:v>
              </c:pt>
              <c:pt idx="1">
                <c:v>0.17685505574778931</c:v>
              </c:pt>
              <c:pt idx="2">
                <c:v>0.1761222540592168</c:v>
              </c:pt>
            </c:numLit>
          </c:val>
          <c:smooth val="0"/>
          <c:extLst>
            <c:ext xmlns:c16="http://schemas.microsoft.com/office/drawing/2014/chart" uri="{C3380CC4-5D6E-409C-BE32-E72D297353CC}">
              <c16:uniqueId val="{00000004-944B-4FF1-BF5D-7297A9AC9C7E}"/>
            </c:ext>
          </c:extLst>
        </c:ser>
        <c:dLbls>
          <c:showLegendKey val="0"/>
          <c:showVal val="0"/>
          <c:showCatName val="0"/>
          <c:showSerName val="0"/>
          <c:showPercent val="0"/>
          <c:showBubbleSize val="0"/>
        </c:dLbls>
        <c:smooth val="0"/>
        <c:axId val="215519616"/>
        <c:axId val="215521152"/>
      </c:lineChart>
      <c:catAx>
        <c:axId val="215519616"/>
        <c:scaling>
          <c:orientation val="minMax"/>
        </c:scaling>
        <c:delete val="0"/>
        <c:axPos val="b"/>
        <c:numFmt formatCode="General" sourceLinked="1"/>
        <c:majorTickMark val="out"/>
        <c:minorTickMark val="none"/>
        <c:tickLblPos val="nextTo"/>
        <c:crossAx val="215521152"/>
        <c:crosses val="autoZero"/>
        <c:auto val="1"/>
        <c:lblAlgn val="ctr"/>
        <c:lblOffset val="100"/>
        <c:noMultiLvlLbl val="0"/>
      </c:catAx>
      <c:valAx>
        <c:axId val="215521152"/>
        <c:scaling>
          <c:orientation val="minMax"/>
          <c:max val="0.25"/>
        </c:scaling>
        <c:delete val="0"/>
        <c:axPos val="l"/>
        <c:majorGridlines/>
        <c:numFmt formatCode="0.0%" sourceLinked="0"/>
        <c:majorTickMark val="out"/>
        <c:minorTickMark val="none"/>
        <c:tickLblPos val="nextTo"/>
        <c:crossAx val="215519616"/>
        <c:crosses val="autoZero"/>
        <c:crossBetween val="midCat"/>
        <c:majorUnit val="2.5000000000000005E-2"/>
      </c:valAx>
    </c:plotArea>
    <c:legend>
      <c:legendPos val="r"/>
      <c:layout>
        <c:manualLayout>
          <c:xMode val="edge"/>
          <c:yMode val="edge"/>
          <c:x val="0.64535795638157833"/>
          <c:y val="0.12298497899030227"/>
          <c:w val="0.34043624161073827"/>
          <c:h val="0.72532056732345074"/>
        </c:manualLayout>
      </c:layout>
      <c:overlay val="0"/>
    </c:legend>
    <c:plotVisOnly val="1"/>
    <c:dispBlanksAs val="gap"/>
    <c:showDLblsOverMax val="0"/>
  </c:chart>
  <c:spPr>
    <a:solidFill>
      <a:schemeClr val="bg2"/>
    </a:solidFill>
    <a:ln w="28575">
      <a:solidFill>
        <a:schemeClr val="tx2">
          <a:lumMod val="75000"/>
        </a:schemeClr>
      </a:solid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312474</xdr:colOff>
      <xdr:row>115</xdr:row>
      <xdr:rowOff>0</xdr:rowOff>
    </xdr:from>
    <xdr:to>
      <xdr:col>3</xdr:col>
      <xdr:colOff>1146174</xdr:colOff>
      <xdr:row>115</xdr:row>
      <xdr:rowOff>0</xdr:rowOff>
    </xdr:to>
    <xdr:graphicFrame macro="">
      <xdr:nvGraphicFramePr>
        <xdr:cNvPr id="2" name="Graphique 1">
          <a:extLst>
            <a:ext uri="{FF2B5EF4-FFF2-40B4-BE49-F238E27FC236}">
              <a16:creationId xmlns:a16="http://schemas.microsoft.com/office/drawing/2014/main" id="{B73442BA-94EB-4962-851F-4DD18886C2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311149</xdr:colOff>
      <xdr:row>115</xdr:row>
      <xdr:rowOff>0</xdr:rowOff>
    </xdr:from>
    <xdr:to>
      <xdr:col>3</xdr:col>
      <xdr:colOff>1146174</xdr:colOff>
      <xdr:row>115</xdr:row>
      <xdr:rowOff>0</xdr:rowOff>
    </xdr:to>
    <xdr:graphicFrame macro="">
      <xdr:nvGraphicFramePr>
        <xdr:cNvPr id="4" name="Graphique 3">
          <a:extLst>
            <a:ext uri="{FF2B5EF4-FFF2-40B4-BE49-F238E27FC236}">
              <a16:creationId xmlns:a16="http://schemas.microsoft.com/office/drawing/2014/main" id="{E53481F5-D48A-411F-9B28-9D67F5602F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312474</xdr:colOff>
      <xdr:row>115</xdr:row>
      <xdr:rowOff>0</xdr:rowOff>
    </xdr:from>
    <xdr:to>
      <xdr:col>3</xdr:col>
      <xdr:colOff>1146174</xdr:colOff>
      <xdr:row>115</xdr:row>
      <xdr:rowOff>0</xdr:rowOff>
    </xdr:to>
    <xdr:graphicFrame macro="">
      <xdr:nvGraphicFramePr>
        <xdr:cNvPr id="6" name="Graphique 5">
          <a:extLst>
            <a:ext uri="{FF2B5EF4-FFF2-40B4-BE49-F238E27FC236}">
              <a16:creationId xmlns:a16="http://schemas.microsoft.com/office/drawing/2014/main" id="{FE287A0B-D870-4ABF-85A5-58EFCB4DED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0</xdr:row>
      <xdr:rowOff>0</xdr:rowOff>
    </xdr:from>
    <xdr:to>
      <xdr:col>1</xdr:col>
      <xdr:colOff>1633870</xdr:colOff>
      <xdr:row>2</xdr:row>
      <xdr:rowOff>137992</xdr:rowOff>
    </xdr:to>
    <xdr:pic>
      <xdr:nvPicPr>
        <xdr:cNvPr id="3" name="Image 2">
          <a:extLst>
            <a:ext uri="{FF2B5EF4-FFF2-40B4-BE49-F238E27FC236}">
              <a16:creationId xmlns:a16="http://schemas.microsoft.com/office/drawing/2014/main" id="{4CB22303-787B-4257-ACA1-78CA7C22242E}"/>
            </a:ext>
          </a:extLst>
        </xdr:cNvPr>
        <xdr:cNvPicPr>
          <a:picLocks noChangeAspect="1"/>
        </xdr:cNvPicPr>
      </xdr:nvPicPr>
      <xdr:blipFill>
        <a:blip xmlns:r="http://schemas.openxmlformats.org/officeDocument/2006/relationships" r:embed="rId4"/>
        <a:stretch>
          <a:fillRect/>
        </a:stretch>
      </xdr:blipFill>
      <xdr:spPr>
        <a:xfrm>
          <a:off x="330200" y="0"/>
          <a:ext cx="1633870" cy="804742"/>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0.6702</cdr:x>
      <cdr:y>0.90826</cdr:y>
    </cdr:from>
    <cdr:to>
      <cdr:x>0.98487</cdr:x>
      <cdr:y>0.99312</cdr:y>
    </cdr:to>
    <cdr:sp macro="" textlink="">
      <cdr:nvSpPr>
        <cdr:cNvPr id="2" name="ZoneTexte 1"/>
        <cdr:cNvSpPr txBox="1"/>
      </cdr:nvSpPr>
      <cdr:spPr>
        <a:xfrm xmlns:a="http://schemas.openxmlformats.org/drawingml/2006/main">
          <a:off x="4219575" y="3771900"/>
          <a:ext cx="1981200"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userShapes>
</file>

<file path=xl/drawings/drawing3.xml><?xml version="1.0" encoding="utf-8"?>
<c:userShapes xmlns:c="http://schemas.openxmlformats.org/drawingml/2006/chart">
  <cdr:relSizeAnchor xmlns:cdr="http://schemas.openxmlformats.org/drawingml/2006/chartDrawing">
    <cdr:from>
      <cdr:x>0.65354</cdr:x>
      <cdr:y>0.9186</cdr:y>
    </cdr:from>
    <cdr:to>
      <cdr:x>0.99293</cdr:x>
      <cdr:y>0.98837</cdr:y>
    </cdr:to>
    <cdr:sp macro="" textlink="">
      <cdr:nvSpPr>
        <cdr:cNvPr id="2" name="ZoneTexte 1"/>
        <cdr:cNvSpPr txBox="1"/>
      </cdr:nvSpPr>
      <cdr:spPr>
        <a:xfrm xmlns:a="http://schemas.openxmlformats.org/drawingml/2006/main">
          <a:off x="4108450" y="3762375"/>
          <a:ext cx="2133600" cy="28575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a:t>source : Agefiph - DARES , DOETH 2017</a:t>
          </a:r>
        </a:p>
      </cdr:txBody>
    </cdr:sp>
  </cdr:relSizeAnchor>
</c:userShapes>
</file>

<file path=xl/drawings/drawing4.xml><?xml version="1.0" encoding="utf-8"?>
<c:userShapes xmlns:c="http://schemas.openxmlformats.org/drawingml/2006/chart">
  <cdr:relSizeAnchor xmlns:cdr="http://schemas.openxmlformats.org/drawingml/2006/chartDrawing">
    <cdr:from>
      <cdr:x>0.65465</cdr:x>
      <cdr:y>0.91862</cdr:y>
    </cdr:from>
    <cdr:to>
      <cdr:x>0.99099</cdr:x>
      <cdr:y>0.98905</cdr:y>
    </cdr:to>
    <cdr:sp macro="" textlink="">
      <cdr:nvSpPr>
        <cdr:cNvPr id="3" name="ZoneTexte 1"/>
        <cdr:cNvSpPr txBox="1"/>
      </cdr:nvSpPr>
      <cdr:spPr>
        <a:xfrm xmlns:a="http://schemas.openxmlformats.org/drawingml/2006/main">
          <a:off x="4152900" y="3727450"/>
          <a:ext cx="2133600" cy="28575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800"/>
            <a:t>source : Agefiph - DARES , DOETH 2017</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DBE30-3E14-40F7-9B09-8842D1AE9B10}">
  <dimension ref="B1:R115"/>
  <sheetViews>
    <sheetView showGridLines="0" tabSelected="1" workbookViewId="0">
      <selection activeCell="G47" sqref="G47"/>
    </sheetView>
  </sheetViews>
  <sheetFormatPr baseColWidth="10" defaultRowHeight="15" x14ac:dyDescent="0.25"/>
  <cols>
    <col min="1" max="1" width="4.7109375" customWidth="1"/>
    <col min="2" max="2" width="86.140625" customWidth="1"/>
    <col min="3" max="4" width="18.42578125" customWidth="1"/>
    <col min="5" max="11" width="17.7109375" customWidth="1"/>
    <col min="12" max="12" width="19.140625" customWidth="1"/>
    <col min="13" max="13" width="20.85546875" customWidth="1"/>
    <col min="14" max="14" width="18.85546875" customWidth="1"/>
    <col min="15" max="15" width="11.42578125" customWidth="1"/>
    <col min="16" max="16" width="14.7109375" customWidth="1"/>
    <col min="17" max="17" width="15.5703125" customWidth="1"/>
    <col min="18" max="18" width="8" bestFit="1" customWidth="1"/>
    <col min="19" max="19" width="7.5703125" bestFit="1" customWidth="1"/>
    <col min="20" max="20" width="8" bestFit="1" customWidth="1"/>
    <col min="21" max="21" width="7.5703125" bestFit="1" customWidth="1"/>
    <col min="22" max="22" width="8" bestFit="1" customWidth="1"/>
    <col min="23" max="23" width="5.5703125" customWidth="1"/>
    <col min="24" max="24" width="5.7109375" customWidth="1"/>
    <col min="25" max="25" width="5.140625" customWidth="1"/>
    <col min="26" max="26" width="7.42578125" customWidth="1"/>
    <col min="27" max="32" width="7" customWidth="1"/>
  </cols>
  <sheetData>
    <row r="1" spans="2:18" ht="37.5" customHeight="1" thickBot="1" x14ac:dyDescent="0.4">
      <c r="B1" s="1"/>
      <c r="C1" s="1"/>
      <c r="D1" s="85" t="s">
        <v>0</v>
      </c>
      <c r="E1" s="86"/>
      <c r="F1" s="86"/>
      <c r="G1" s="87"/>
      <c r="H1" s="2"/>
      <c r="I1" s="2"/>
      <c r="J1" s="2"/>
      <c r="K1" s="2"/>
      <c r="L1" s="3"/>
      <c r="M1" s="3"/>
      <c r="N1" s="3"/>
      <c r="O1" s="3"/>
      <c r="P1" s="3"/>
      <c r="Q1" s="3"/>
      <c r="R1" s="3"/>
    </row>
    <row r="2" spans="2:18" ht="15" customHeight="1" x14ac:dyDescent="0.35">
      <c r="B2" s="4"/>
      <c r="C2" s="4"/>
      <c r="D2" s="2"/>
      <c r="E2" s="2"/>
      <c r="F2" s="2"/>
      <c r="G2" s="2"/>
      <c r="H2" s="2"/>
      <c r="I2" s="2"/>
      <c r="J2" s="2"/>
      <c r="K2" s="2"/>
      <c r="L2" s="3"/>
      <c r="M2" s="3"/>
      <c r="N2" s="3"/>
      <c r="O2" s="3"/>
      <c r="P2" s="3"/>
      <c r="Q2" s="3"/>
      <c r="R2" s="3"/>
    </row>
    <row r="5" spans="2:18" x14ac:dyDescent="0.25">
      <c r="B5" s="5" t="s">
        <v>64</v>
      </c>
      <c r="C5" s="5"/>
      <c r="D5" s="6"/>
      <c r="E5" s="6"/>
      <c r="F5" s="6"/>
      <c r="G5" s="6"/>
      <c r="H5" s="6"/>
      <c r="I5" s="6"/>
      <c r="J5" s="6"/>
      <c r="K5" s="6"/>
      <c r="L5" s="6"/>
      <c r="M5" s="6"/>
      <c r="N5" s="6"/>
      <c r="O5" s="6"/>
    </row>
    <row r="6" spans="2:18" ht="9.75" customHeight="1" thickBot="1" x14ac:dyDescent="0.3"/>
    <row r="7" spans="2:18" ht="68.25" customHeight="1" thickBot="1" x14ac:dyDescent="0.3">
      <c r="B7" s="7"/>
      <c r="C7" s="23" t="s">
        <v>60</v>
      </c>
      <c r="D7" s="23" t="s">
        <v>45</v>
      </c>
      <c r="G7" s="19"/>
      <c r="H7" s="19"/>
      <c r="J7" s="22"/>
    </row>
    <row r="8" spans="2:18" ht="15.75" customHeight="1" thickBot="1" x14ac:dyDescent="0.3">
      <c r="B8" s="8" t="s">
        <v>1</v>
      </c>
      <c r="C8" s="9" t="s">
        <v>58</v>
      </c>
      <c r="D8" s="9" t="s">
        <v>58</v>
      </c>
      <c r="F8" s="76" t="s">
        <v>62</v>
      </c>
      <c r="G8" s="77"/>
      <c r="H8" s="77"/>
      <c r="I8" s="77"/>
      <c r="J8" s="77"/>
      <c r="K8" s="78"/>
    </row>
    <row r="9" spans="2:18" x14ac:dyDescent="0.25">
      <c r="B9" s="15" t="s">
        <v>2</v>
      </c>
      <c r="C9" s="61">
        <v>200</v>
      </c>
      <c r="D9" s="16">
        <v>1.6849199663016005E-2</v>
      </c>
      <c r="E9" s="11"/>
      <c r="F9" s="79"/>
      <c r="G9" s="80"/>
      <c r="H9" s="80"/>
      <c r="I9" s="80"/>
      <c r="J9" s="80"/>
      <c r="K9" s="81"/>
    </row>
    <row r="10" spans="2:18" x14ac:dyDescent="0.25">
      <c r="B10" s="59" t="s">
        <v>3</v>
      </c>
      <c r="C10" s="62">
        <v>85</v>
      </c>
      <c r="D10" s="10">
        <v>3.7828215398308856E-2</v>
      </c>
      <c r="E10" s="11"/>
      <c r="F10" s="79"/>
      <c r="G10" s="80"/>
      <c r="H10" s="80"/>
      <c r="I10" s="80"/>
      <c r="J10" s="80"/>
      <c r="K10" s="81"/>
    </row>
    <row r="11" spans="2:18" x14ac:dyDescent="0.25">
      <c r="B11" s="59" t="s">
        <v>4</v>
      </c>
      <c r="C11" s="62">
        <v>2292</v>
      </c>
      <c r="D11" s="10">
        <v>4.5433821634586792E-2</v>
      </c>
      <c r="E11" s="11"/>
      <c r="F11" s="79"/>
      <c r="G11" s="80"/>
      <c r="H11" s="80"/>
      <c r="I11" s="80"/>
      <c r="J11" s="80"/>
      <c r="K11" s="81"/>
    </row>
    <row r="12" spans="2:18" x14ac:dyDescent="0.25">
      <c r="B12" s="59" t="s">
        <v>5</v>
      </c>
      <c r="C12" s="62">
        <v>995</v>
      </c>
      <c r="D12" s="10">
        <v>5.2959335746220991E-2</v>
      </c>
      <c r="E12" s="11"/>
      <c r="F12" s="79"/>
      <c r="G12" s="80"/>
      <c r="H12" s="80"/>
      <c r="I12" s="80"/>
      <c r="J12" s="80"/>
      <c r="K12" s="81"/>
    </row>
    <row r="13" spans="2:18" x14ac:dyDescent="0.25">
      <c r="B13" s="59" t="s">
        <v>6</v>
      </c>
      <c r="C13" s="62">
        <v>747</v>
      </c>
      <c r="D13" s="10">
        <v>4.5476683306952391E-2</v>
      </c>
      <c r="E13" s="11"/>
      <c r="F13" s="79"/>
      <c r="G13" s="80"/>
      <c r="H13" s="80"/>
      <c r="I13" s="80"/>
      <c r="J13" s="80"/>
      <c r="K13" s="81"/>
    </row>
    <row r="14" spans="2:18" x14ac:dyDescent="0.25">
      <c r="B14" s="59" t="s">
        <v>7</v>
      </c>
      <c r="C14" s="62">
        <v>5</v>
      </c>
      <c r="D14" s="10">
        <v>4.3859649122807015E-2</v>
      </c>
      <c r="E14" s="11"/>
      <c r="F14" s="79"/>
      <c r="G14" s="80"/>
      <c r="H14" s="80"/>
      <c r="I14" s="80"/>
      <c r="J14" s="80"/>
      <c r="K14" s="81"/>
    </row>
    <row r="15" spans="2:18" x14ac:dyDescent="0.25">
      <c r="B15" s="59" t="s">
        <v>8</v>
      </c>
      <c r="C15" s="62">
        <v>822</v>
      </c>
      <c r="D15" s="10">
        <v>3.9458525345622122E-2</v>
      </c>
      <c r="E15" s="11"/>
      <c r="F15" s="79"/>
      <c r="G15" s="80"/>
      <c r="H15" s="80"/>
      <c r="I15" s="80"/>
      <c r="J15" s="80"/>
      <c r="K15" s="81"/>
    </row>
    <row r="16" spans="2:18" x14ac:dyDescent="0.25">
      <c r="B16" s="59" t="s">
        <v>9</v>
      </c>
      <c r="C16" s="62">
        <v>1154</v>
      </c>
      <c r="D16" s="10">
        <v>4.8564935611480516E-2</v>
      </c>
      <c r="E16" s="11"/>
      <c r="F16" s="79"/>
      <c r="G16" s="80"/>
      <c r="H16" s="80"/>
      <c r="I16" s="80"/>
      <c r="J16" s="80"/>
      <c r="K16" s="81"/>
    </row>
    <row r="17" spans="2:16" s="14" customFormat="1" ht="14.45" customHeight="1" x14ac:dyDescent="0.25">
      <c r="B17" s="60" t="s">
        <v>44</v>
      </c>
      <c r="C17" s="63">
        <v>1560</v>
      </c>
      <c r="D17" s="12">
        <v>4.6352696478977863E-2</v>
      </c>
      <c r="E17" s="13"/>
      <c r="F17" s="79"/>
      <c r="G17" s="80"/>
      <c r="H17" s="80"/>
      <c r="I17" s="80"/>
      <c r="J17" s="80"/>
      <c r="K17" s="81"/>
    </row>
    <row r="18" spans="2:16" ht="14.45" customHeight="1" x14ac:dyDescent="0.25">
      <c r="B18" s="59" t="s">
        <v>10</v>
      </c>
      <c r="C18" s="63">
        <v>2953</v>
      </c>
      <c r="D18" s="12">
        <v>5.4971239226344497E-2</v>
      </c>
      <c r="E18" s="11"/>
      <c r="F18" s="79"/>
      <c r="G18" s="80"/>
      <c r="H18" s="80"/>
      <c r="I18" s="80"/>
      <c r="J18" s="80"/>
      <c r="K18" s="81"/>
    </row>
    <row r="19" spans="2:16" x14ac:dyDescent="0.25">
      <c r="B19" s="59" t="s">
        <v>11</v>
      </c>
      <c r="C19" s="62">
        <v>566</v>
      </c>
      <c r="D19" s="10">
        <v>4.0474828375286043E-2</v>
      </c>
      <c r="E19" s="11"/>
      <c r="F19" s="79"/>
      <c r="G19" s="80"/>
      <c r="H19" s="80"/>
      <c r="I19" s="80"/>
      <c r="J19" s="80"/>
      <c r="K19" s="81"/>
    </row>
    <row r="20" spans="2:16" x14ac:dyDescent="0.25">
      <c r="B20" s="59" t="s">
        <v>12</v>
      </c>
      <c r="C20" s="62">
        <v>836</v>
      </c>
      <c r="D20" s="10">
        <v>5.7718862192764432E-2</v>
      </c>
      <c r="E20" s="11"/>
      <c r="F20" s="79"/>
      <c r="G20" s="80"/>
      <c r="H20" s="80"/>
      <c r="I20" s="80"/>
      <c r="J20" s="80"/>
      <c r="K20" s="81"/>
    </row>
    <row r="21" spans="2:16" x14ac:dyDescent="0.25">
      <c r="B21" s="59" t="s">
        <v>13</v>
      </c>
      <c r="C21" s="62">
        <v>1575</v>
      </c>
      <c r="D21" s="10">
        <v>4.2190136883555225E-2</v>
      </c>
      <c r="E21" s="11"/>
      <c r="F21" s="79"/>
      <c r="G21" s="80"/>
      <c r="H21" s="80"/>
      <c r="I21" s="80"/>
      <c r="J21" s="80"/>
      <c r="K21" s="81"/>
    </row>
    <row r="22" spans="2:16" x14ac:dyDescent="0.25">
      <c r="B22" s="59" t="s">
        <v>14</v>
      </c>
      <c r="C22" s="62">
        <v>1147</v>
      </c>
      <c r="D22" s="10">
        <v>5.676812670131156E-2</v>
      </c>
      <c r="E22" s="11"/>
      <c r="F22" s="79"/>
      <c r="G22" s="80"/>
      <c r="H22" s="80"/>
      <c r="I22" s="80"/>
      <c r="J22" s="80"/>
      <c r="K22" s="81"/>
    </row>
    <row r="23" spans="2:16" x14ac:dyDescent="0.25">
      <c r="B23" s="59" t="s">
        <v>15</v>
      </c>
      <c r="C23" s="62">
        <v>1860</v>
      </c>
      <c r="D23" s="10">
        <v>4.2860105537249116E-2</v>
      </c>
      <c r="E23" s="11"/>
      <c r="F23" s="79"/>
      <c r="G23" s="80"/>
      <c r="H23" s="80"/>
      <c r="I23" s="80"/>
      <c r="J23" s="80"/>
      <c r="K23" s="81"/>
    </row>
    <row r="24" spans="2:16" x14ac:dyDescent="0.25">
      <c r="B24" s="59" t="s">
        <v>16</v>
      </c>
      <c r="C24" s="62">
        <v>87</v>
      </c>
      <c r="D24" s="10">
        <v>3.4897713598074608E-2</v>
      </c>
      <c r="E24" s="11"/>
      <c r="F24" s="79"/>
      <c r="G24" s="80"/>
      <c r="H24" s="80"/>
      <c r="I24" s="80"/>
      <c r="J24" s="80"/>
      <c r="K24" s="81"/>
    </row>
    <row r="25" spans="2:16" x14ac:dyDescent="0.25">
      <c r="B25" s="59" t="s">
        <v>17</v>
      </c>
      <c r="C25" s="62">
        <v>941</v>
      </c>
      <c r="D25" s="10">
        <v>4.7857608341479306E-2</v>
      </c>
      <c r="E25" s="11"/>
      <c r="F25" s="79"/>
      <c r="G25" s="80"/>
      <c r="H25" s="80"/>
      <c r="I25" s="80"/>
      <c r="J25" s="80"/>
      <c r="K25" s="81"/>
    </row>
    <row r="26" spans="2:16" x14ac:dyDescent="0.25">
      <c r="B26" s="15" t="s">
        <v>18</v>
      </c>
      <c r="C26" s="61">
        <f>SUM(C10:C25)</f>
        <v>17625</v>
      </c>
      <c r="D26" s="72">
        <v>4.8000000000000001E-2</v>
      </c>
      <c r="E26" s="11"/>
      <c r="F26" s="79"/>
      <c r="G26" s="80"/>
      <c r="H26" s="80"/>
      <c r="I26" s="80"/>
      <c r="J26" s="80"/>
      <c r="K26" s="81"/>
    </row>
    <row r="27" spans="2:16" x14ac:dyDescent="0.25">
      <c r="B27" s="15" t="s">
        <v>19</v>
      </c>
      <c r="C27" s="61">
        <v>3434</v>
      </c>
      <c r="D27" s="16">
        <v>3.1969106578496449E-2</v>
      </c>
      <c r="E27" s="11"/>
      <c r="F27" s="79"/>
      <c r="G27" s="80"/>
      <c r="H27" s="80"/>
      <c r="I27" s="80"/>
      <c r="J27" s="80"/>
      <c r="K27" s="81"/>
    </row>
    <row r="28" spans="2:16" x14ac:dyDescent="0.25">
      <c r="B28" s="15" t="s">
        <v>20</v>
      </c>
      <c r="C28" s="61">
        <v>10075</v>
      </c>
      <c r="D28" s="16">
        <v>4.044910829407785E-2</v>
      </c>
      <c r="E28" s="11"/>
      <c r="F28" s="79"/>
      <c r="G28" s="80"/>
      <c r="H28" s="80"/>
      <c r="I28" s="80"/>
      <c r="J28" s="80"/>
      <c r="K28" s="81"/>
    </row>
    <row r="29" spans="2:16" x14ac:dyDescent="0.25">
      <c r="B29" s="59" t="s">
        <v>21</v>
      </c>
      <c r="C29" s="64">
        <v>6337</v>
      </c>
      <c r="D29" s="10">
        <v>1.7250824801256375E-2</v>
      </c>
      <c r="E29" s="11"/>
      <c r="F29" s="79"/>
      <c r="G29" s="80"/>
      <c r="H29" s="80"/>
      <c r="I29" s="80"/>
      <c r="J29" s="80"/>
      <c r="K29" s="81"/>
    </row>
    <row r="30" spans="2:16" x14ac:dyDescent="0.25">
      <c r="B30" s="59" t="s">
        <v>22</v>
      </c>
      <c r="C30" s="62">
        <v>1417</v>
      </c>
      <c r="D30" s="10">
        <v>2.1766132371207194E-2</v>
      </c>
      <c r="E30" s="11"/>
      <c r="F30" s="79"/>
      <c r="G30" s="80"/>
      <c r="H30" s="80"/>
      <c r="I30" s="80"/>
      <c r="J30" s="80"/>
      <c r="K30" s="81"/>
      <c r="M30" s="21"/>
      <c r="N30" s="21"/>
      <c r="O30" s="21"/>
      <c r="P30" s="21"/>
    </row>
    <row r="31" spans="2:16" x14ac:dyDescent="0.25">
      <c r="B31" s="59" t="s">
        <v>23</v>
      </c>
      <c r="C31" s="62">
        <v>368</v>
      </c>
      <c r="D31" s="10">
        <v>1.1404872991187144E-2</v>
      </c>
      <c r="E31" s="11"/>
      <c r="F31" s="79"/>
      <c r="G31" s="80"/>
      <c r="H31" s="80"/>
      <c r="I31" s="80"/>
      <c r="J31" s="80"/>
      <c r="K31" s="81"/>
      <c r="M31" s="21"/>
      <c r="N31" s="21"/>
      <c r="O31" s="21"/>
      <c r="P31" s="21"/>
    </row>
    <row r="32" spans="2:16" x14ac:dyDescent="0.25">
      <c r="B32" s="59" t="s">
        <v>24</v>
      </c>
      <c r="C32" s="62">
        <v>22</v>
      </c>
      <c r="D32" s="10">
        <v>2.490615073635576E-2</v>
      </c>
      <c r="E32" s="11"/>
      <c r="F32" s="79"/>
      <c r="G32" s="80"/>
      <c r="H32" s="80"/>
      <c r="I32" s="80"/>
      <c r="J32" s="80"/>
      <c r="K32" s="81"/>
      <c r="M32" s="21"/>
      <c r="N32" s="21"/>
      <c r="O32" s="21"/>
      <c r="P32" s="21"/>
    </row>
    <row r="33" spans="2:16" x14ac:dyDescent="0.25">
      <c r="B33" s="59" t="s">
        <v>25</v>
      </c>
      <c r="C33" s="62">
        <v>1035</v>
      </c>
      <c r="D33" s="10">
        <v>5.9753719582231482E-2</v>
      </c>
      <c r="E33" s="11"/>
      <c r="F33" s="79"/>
      <c r="G33" s="80"/>
      <c r="H33" s="80"/>
      <c r="I33" s="80"/>
      <c r="J33" s="80"/>
      <c r="K33" s="81"/>
      <c r="M33" s="21"/>
      <c r="N33" s="21"/>
      <c r="O33" s="21"/>
      <c r="P33" s="21"/>
    </row>
    <row r="34" spans="2:16" x14ac:dyDescent="0.25">
      <c r="B34" s="59" t="s">
        <v>26</v>
      </c>
      <c r="C34" s="62">
        <v>4474</v>
      </c>
      <c r="D34" s="10">
        <v>3.6359892938027591E-2</v>
      </c>
      <c r="E34" s="11"/>
      <c r="F34" s="79"/>
      <c r="G34" s="80"/>
      <c r="H34" s="80"/>
      <c r="I34" s="80"/>
      <c r="J34" s="80"/>
      <c r="K34" s="81"/>
      <c r="M34" s="21"/>
      <c r="N34" s="21"/>
      <c r="O34" s="21"/>
      <c r="P34" s="21"/>
    </row>
    <row r="35" spans="2:16" x14ac:dyDescent="0.25">
      <c r="B35" s="59" t="s">
        <v>27</v>
      </c>
      <c r="C35" s="62">
        <v>883</v>
      </c>
      <c r="D35" s="10">
        <v>2.1079947389001458E-2</v>
      </c>
      <c r="E35" s="11"/>
      <c r="F35" s="79"/>
      <c r="G35" s="80"/>
      <c r="H35" s="80"/>
      <c r="I35" s="80"/>
      <c r="J35" s="80"/>
      <c r="K35" s="81"/>
      <c r="M35" s="21"/>
      <c r="N35" s="21"/>
      <c r="O35" s="21"/>
      <c r="P35" s="21"/>
    </row>
    <row r="36" spans="2:16" s="14" customFormat="1" x14ac:dyDescent="0.25">
      <c r="B36" s="60" t="s">
        <v>54</v>
      </c>
      <c r="C36" s="62">
        <v>1779</v>
      </c>
      <c r="D36" s="12">
        <v>2.854304037575648E-2</v>
      </c>
      <c r="E36" s="13"/>
      <c r="F36" s="79"/>
      <c r="G36" s="80"/>
      <c r="H36" s="80"/>
      <c r="I36" s="80"/>
      <c r="J36" s="80"/>
      <c r="K36" s="81"/>
      <c r="L36"/>
      <c r="M36" s="21"/>
      <c r="N36" s="21"/>
      <c r="O36" s="21"/>
      <c r="P36" s="21"/>
    </row>
    <row r="37" spans="2:16" ht="15.75" thickBot="1" x14ac:dyDescent="0.3">
      <c r="B37" s="60" t="s">
        <v>28</v>
      </c>
      <c r="C37" s="63">
        <v>316</v>
      </c>
      <c r="D37" s="10">
        <v>9.1155856257343106E-3</v>
      </c>
      <c r="E37" s="11"/>
      <c r="F37" s="82"/>
      <c r="G37" s="83"/>
      <c r="H37" s="83"/>
      <c r="I37" s="83"/>
      <c r="J37" s="83"/>
      <c r="K37" s="84"/>
    </row>
    <row r="38" spans="2:16" x14ac:dyDescent="0.25">
      <c r="B38" s="59" t="s">
        <v>29</v>
      </c>
      <c r="C38" s="62">
        <v>225</v>
      </c>
      <c r="D38" s="10">
        <v>3.840947332464608E-2</v>
      </c>
    </row>
    <row r="39" spans="2:16" x14ac:dyDescent="0.25">
      <c r="B39" s="59" t="s">
        <v>30</v>
      </c>
      <c r="C39" s="62">
        <v>6072</v>
      </c>
      <c r="D39" s="10">
        <v>7.363759731447754E-2</v>
      </c>
    </row>
    <row r="40" spans="2:16" x14ac:dyDescent="0.25">
      <c r="B40" s="59" t="s">
        <v>31</v>
      </c>
      <c r="C40" s="62">
        <v>2062</v>
      </c>
      <c r="D40" s="10">
        <v>2.4317316452147911E-2</v>
      </c>
    </row>
    <row r="41" spans="2:16" x14ac:dyDescent="0.25">
      <c r="B41" s="59" t="s">
        <v>32</v>
      </c>
      <c r="C41" s="62">
        <v>1041</v>
      </c>
      <c r="D41" s="10">
        <v>3.3354097060988734E-2</v>
      </c>
      <c r="E41" s="11"/>
    </row>
    <row r="42" spans="2:16" x14ac:dyDescent="0.25">
      <c r="B42" s="59" t="s">
        <v>33</v>
      </c>
      <c r="C42" s="62">
        <v>2356</v>
      </c>
      <c r="D42" s="10">
        <v>3.8881718209510044E-2</v>
      </c>
      <c r="E42" s="11"/>
    </row>
    <row r="43" spans="2:16" x14ac:dyDescent="0.25">
      <c r="B43" s="59" t="s">
        <v>34</v>
      </c>
      <c r="C43" s="62">
        <v>7531</v>
      </c>
      <c r="D43" s="10">
        <v>1.2943074078445258E-2</v>
      </c>
      <c r="E43" s="11"/>
    </row>
    <row r="44" spans="2:16" x14ac:dyDescent="0.25">
      <c r="B44" s="59" t="s">
        <v>35</v>
      </c>
      <c r="C44" s="62">
        <v>329</v>
      </c>
      <c r="D44" s="10">
        <v>4.081924949871097E-2</v>
      </c>
      <c r="E44" s="11"/>
    </row>
    <row r="45" spans="2:16" x14ac:dyDescent="0.25">
      <c r="B45" s="59" t="s">
        <v>36</v>
      </c>
      <c r="C45" s="62">
        <v>1140</v>
      </c>
      <c r="D45" s="10">
        <v>0</v>
      </c>
      <c r="E45" s="11"/>
    </row>
    <row r="46" spans="2:16" ht="15.75" thickBot="1" x14ac:dyDescent="0.3">
      <c r="B46" s="15" t="s">
        <v>37</v>
      </c>
      <c r="C46" s="61">
        <f>SUM(C29:C45)</f>
        <v>37387</v>
      </c>
      <c r="D46" s="16">
        <v>3.5101670631843218E-2</v>
      </c>
      <c r="E46" s="11"/>
    </row>
    <row r="47" spans="2:16" ht="15.75" thickBot="1" x14ac:dyDescent="0.3">
      <c r="B47" s="42" t="s">
        <v>38</v>
      </c>
      <c r="C47" s="65">
        <f>C9+C26+C27+C28+C46</f>
        <v>68721</v>
      </c>
      <c r="D47" s="17">
        <v>3.6814617633366672E-2</v>
      </c>
      <c r="E47" s="11"/>
      <c r="F47" s="25"/>
    </row>
    <row r="48" spans="2:16" x14ac:dyDescent="0.25">
      <c r="B48" s="49" t="s">
        <v>61</v>
      </c>
      <c r="C48" s="49"/>
      <c r="D48" s="25"/>
      <c r="E48" s="25"/>
      <c r="F48" s="25"/>
    </row>
    <row r="49" spans="2:11" ht="14.45" customHeight="1" x14ac:dyDescent="0.25">
      <c r="B49" s="45" t="s">
        <v>63</v>
      </c>
      <c r="C49" s="51"/>
      <c r="D49" s="25"/>
      <c r="E49" s="25"/>
      <c r="F49" s="20"/>
    </row>
    <row r="50" spans="2:11" ht="14.45" customHeight="1" x14ac:dyDescent="0.25">
      <c r="B50" s="73" t="s">
        <v>57</v>
      </c>
      <c r="C50" s="73"/>
      <c r="D50" s="73"/>
      <c r="E50" s="51"/>
      <c r="F50" s="27"/>
    </row>
    <row r="51" spans="2:11" ht="14.45" customHeight="1" x14ac:dyDescent="0.25">
      <c r="B51" s="50" t="s">
        <v>52</v>
      </c>
      <c r="C51" s="44"/>
      <c r="D51" s="50"/>
      <c r="E51" s="50"/>
      <c r="F51" s="25"/>
    </row>
    <row r="52" spans="2:11" ht="14.45" customHeight="1" x14ac:dyDescent="0.25">
      <c r="B52" s="88" t="s">
        <v>55</v>
      </c>
      <c r="C52" s="88"/>
      <c r="D52" s="88"/>
      <c r="E52" s="25"/>
      <c r="F52" s="30"/>
    </row>
    <row r="53" spans="2:11" x14ac:dyDescent="0.25">
      <c r="B53" s="26"/>
      <c r="C53" s="26"/>
      <c r="D53" s="25"/>
      <c r="E53" s="25"/>
      <c r="F53" s="30"/>
    </row>
    <row r="54" spans="2:11" x14ac:dyDescent="0.25">
      <c r="B54" s="26"/>
      <c r="C54" s="26"/>
      <c r="D54" s="25"/>
      <c r="E54" s="25"/>
      <c r="F54" s="43"/>
    </row>
    <row r="55" spans="2:11" x14ac:dyDescent="0.25">
      <c r="B55" s="18"/>
      <c r="C55" s="18"/>
      <c r="F55" s="37"/>
      <c r="G55" s="52"/>
      <c r="H55" s="52"/>
      <c r="I55" s="52"/>
      <c r="J55" s="52"/>
      <c r="K55" s="52"/>
    </row>
    <row r="56" spans="2:11" x14ac:dyDescent="0.25">
      <c r="B56" s="5" t="s">
        <v>65</v>
      </c>
      <c r="C56" s="5"/>
      <c r="G56" s="52"/>
      <c r="H56" s="52"/>
      <c r="I56" s="52"/>
      <c r="J56" s="52"/>
      <c r="K56" s="52"/>
    </row>
    <row r="57" spans="2:11" ht="9.75" customHeight="1" thickBot="1" x14ac:dyDescent="0.3">
      <c r="G57" s="52"/>
      <c r="H57" s="52"/>
      <c r="I57" s="52"/>
      <c r="J57" s="52"/>
      <c r="K57" s="52"/>
    </row>
    <row r="58" spans="2:11" ht="53.25" customHeight="1" thickBot="1" x14ac:dyDescent="0.3">
      <c r="B58" s="7"/>
      <c r="C58" s="23" t="s">
        <v>60</v>
      </c>
      <c r="D58" s="28" t="s">
        <v>45</v>
      </c>
      <c r="G58" s="52"/>
      <c r="H58" s="52"/>
      <c r="I58" s="52"/>
      <c r="J58" s="52"/>
      <c r="K58" s="52"/>
    </row>
    <row r="59" spans="2:11" ht="15.75" thickBot="1" x14ac:dyDescent="0.3">
      <c r="B59" s="8" t="s">
        <v>39</v>
      </c>
      <c r="C59" s="9" t="s">
        <v>58</v>
      </c>
      <c r="D59" s="9" t="s">
        <v>58</v>
      </c>
    </row>
    <row r="60" spans="2:11" x14ac:dyDescent="0.25">
      <c r="B60" s="15" t="s">
        <v>40</v>
      </c>
      <c r="C60" s="66">
        <f>C9</f>
        <v>200</v>
      </c>
      <c r="D60" s="16">
        <f>D9</f>
        <v>1.6849199663016005E-2</v>
      </c>
      <c r="E60" s="11"/>
    </row>
    <row r="61" spans="2:11" x14ac:dyDescent="0.25">
      <c r="B61" s="15" t="s">
        <v>41</v>
      </c>
      <c r="C61" s="66">
        <f t="shared" ref="C61:D63" si="0">C26</f>
        <v>17625</v>
      </c>
      <c r="D61" s="16">
        <f t="shared" si="0"/>
        <v>4.8000000000000001E-2</v>
      </c>
      <c r="E61" s="11"/>
    </row>
    <row r="62" spans="2:11" x14ac:dyDescent="0.25">
      <c r="B62" s="15" t="s">
        <v>19</v>
      </c>
      <c r="C62" s="66">
        <f t="shared" si="0"/>
        <v>3434</v>
      </c>
      <c r="D62" s="16">
        <f t="shared" si="0"/>
        <v>3.1969106578496449E-2</v>
      </c>
      <c r="E62" s="11"/>
    </row>
    <row r="63" spans="2:11" x14ac:dyDescent="0.25">
      <c r="B63" s="15" t="s">
        <v>42</v>
      </c>
      <c r="C63" s="66">
        <f t="shared" si="0"/>
        <v>10075</v>
      </c>
      <c r="D63" s="16">
        <f t="shared" si="0"/>
        <v>4.044910829407785E-2</v>
      </c>
      <c r="E63" s="11"/>
    </row>
    <row r="64" spans="2:11" ht="15.75" thickBot="1" x14ac:dyDescent="0.3">
      <c r="B64" s="15" t="s">
        <v>43</v>
      </c>
      <c r="C64" s="66">
        <f>C46</f>
        <v>37387</v>
      </c>
      <c r="D64" s="16">
        <f>D46</f>
        <v>3.5101670631843218E-2</v>
      </c>
      <c r="E64" s="11"/>
    </row>
    <row r="65" spans="2:6" ht="15.75" thickBot="1" x14ac:dyDescent="0.3">
      <c r="B65" s="42" t="s">
        <v>38</v>
      </c>
      <c r="C65" s="67">
        <f>C47</f>
        <v>68721</v>
      </c>
      <c r="D65" s="17">
        <f>D47</f>
        <v>3.6814617633366672E-2</v>
      </c>
      <c r="E65" s="11"/>
      <c r="F65" s="25"/>
    </row>
    <row r="66" spans="2:6" x14ac:dyDescent="0.25">
      <c r="B66" s="49" t="s">
        <v>56</v>
      </c>
      <c r="C66" s="49"/>
      <c r="D66" s="25"/>
      <c r="E66" s="25"/>
      <c r="F66" s="25"/>
    </row>
    <row r="67" spans="2:6" ht="14.45" customHeight="1" x14ac:dyDescent="0.25">
      <c r="B67" s="45" t="s">
        <v>63</v>
      </c>
      <c r="C67" s="57"/>
      <c r="D67" s="25"/>
      <c r="E67" s="25"/>
      <c r="F67" s="58"/>
    </row>
    <row r="68" spans="2:6" ht="14.45" customHeight="1" x14ac:dyDescent="0.25">
      <c r="B68" s="73" t="s">
        <v>57</v>
      </c>
      <c r="C68" s="73"/>
      <c r="D68" s="73"/>
      <c r="E68" s="51"/>
      <c r="F68" s="27"/>
    </row>
    <row r="69" spans="2:6" ht="14.45" customHeight="1" x14ac:dyDescent="0.25">
      <c r="B69" s="50" t="s">
        <v>52</v>
      </c>
      <c r="C69" s="50"/>
      <c r="D69" s="50"/>
      <c r="E69" s="50"/>
      <c r="F69" s="25"/>
    </row>
    <row r="70" spans="2:6" ht="14.45" customHeight="1" x14ac:dyDescent="0.25">
      <c r="B70" s="89" t="s">
        <v>55</v>
      </c>
      <c r="C70" s="89"/>
      <c r="D70" s="89"/>
      <c r="E70" s="25"/>
      <c r="F70" s="30"/>
    </row>
    <row r="71" spans="2:6" x14ac:dyDescent="0.25">
      <c r="B71" s="29"/>
      <c r="C71" s="29"/>
      <c r="D71" s="30"/>
      <c r="E71" s="30"/>
      <c r="F71" s="30"/>
    </row>
    <row r="72" spans="2:6" ht="9.75" customHeight="1" x14ac:dyDescent="0.25">
      <c r="B72" s="29"/>
      <c r="C72" s="29"/>
      <c r="D72" s="30"/>
      <c r="E72" s="30"/>
      <c r="F72" s="30"/>
    </row>
    <row r="73" spans="2:6" x14ac:dyDescent="0.25">
      <c r="B73" s="43" t="s">
        <v>53</v>
      </c>
      <c r="C73" s="43"/>
      <c r="D73" s="43"/>
      <c r="E73" s="43"/>
      <c r="F73" s="30"/>
    </row>
    <row r="74" spans="2:6" ht="9.6" customHeight="1" thickBot="1" x14ac:dyDescent="0.3">
      <c r="B74" s="37"/>
      <c r="C74" s="37"/>
      <c r="D74" s="37"/>
      <c r="E74" s="37"/>
      <c r="F74" s="30"/>
    </row>
    <row r="75" spans="2:6" ht="15" customHeight="1" x14ac:dyDescent="0.25">
      <c r="B75" s="38"/>
      <c r="C75" s="74" t="s">
        <v>60</v>
      </c>
      <c r="D75" s="74" t="s">
        <v>45</v>
      </c>
      <c r="F75" s="30"/>
    </row>
    <row r="76" spans="2:6" ht="30" customHeight="1" thickBot="1" x14ac:dyDescent="0.3">
      <c r="B76" s="39"/>
      <c r="C76" s="75"/>
      <c r="D76" s="75"/>
      <c r="F76" s="30"/>
    </row>
    <row r="77" spans="2:6" ht="14.45" customHeight="1" thickBot="1" x14ac:dyDescent="0.3">
      <c r="B77" s="55"/>
      <c r="C77" s="56" t="s">
        <v>58</v>
      </c>
      <c r="D77" s="56" t="s">
        <v>58</v>
      </c>
      <c r="F77" s="30"/>
    </row>
    <row r="78" spans="2:6" ht="15" customHeight="1" x14ac:dyDescent="0.25">
      <c r="B78" s="40" t="s">
        <v>46</v>
      </c>
      <c r="C78" s="68">
        <v>3423</v>
      </c>
      <c r="D78" s="46">
        <v>2.7</v>
      </c>
      <c r="F78" s="30"/>
    </row>
    <row r="79" spans="2:6" ht="15" customHeight="1" x14ac:dyDescent="0.25">
      <c r="B79" s="41" t="s">
        <v>47</v>
      </c>
      <c r="C79" s="69">
        <v>7650</v>
      </c>
      <c r="D79" s="47">
        <v>2.9</v>
      </c>
      <c r="F79" s="30"/>
    </row>
    <row r="80" spans="2:6" ht="15" customHeight="1" x14ac:dyDescent="0.25">
      <c r="B80" s="41" t="s">
        <v>48</v>
      </c>
      <c r="C80" s="69">
        <v>12745</v>
      </c>
      <c r="D80" s="47">
        <v>3.3</v>
      </c>
      <c r="F80" s="30"/>
    </row>
    <row r="81" spans="2:6" ht="15" customHeight="1" x14ac:dyDescent="0.25">
      <c r="B81" s="41" t="s">
        <v>49</v>
      </c>
      <c r="C81" s="69">
        <v>9786</v>
      </c>
      <c r="D81" s="47">
        <v>3.8</v>
      </c>
      <c r="F81" s="30"/>
    </row>
    <row r="82" spans="2:6" ht="15" customHeight="1" thickBot="1" x14ac:dyDescent="0.3">
      <c r="B82" s="41" t="s">
        <v>50</v>
      </c>
      <c r="C82" s="70">
        <v>35555</v>
      </c>
      <c r="D82" s="47">
        <v>4.2</v>
      </c>
      <c r="F82" s="30"/>
    </row>
    <row r="83" spans="2:6" ht="15" customHeight="1" thickBot="1" x14ac:dyDescent="0.3">
      <c r="B83" s="42" t="s">
        <v>51</v>
      </c>
      <c r="C83" s="71">
        <f>C78+C79+C80+C81+C82</f>
        <v>69159</v>
      </c>
      <c r="D83" s="48">
        <v>3.7</v>
      </c>
      <c r="F83" s="30"/>
    </row>
    <row r="84" spans="2:6" x14ac:dyDescent="0.25">
      <c r="B84" s="49" t="s">
        <v>56</v>
      </c>
      <c r="C84" s="49"/>
      <c r="D84" s="25"/>
      <c r="E84" s="25"/>
      <c r="F84" s="30"/>
    </row>
    <row r="85" spans="2:6" ht="14.45" customHeight="1" x14ac:dyDescent="0.25">
      <c r="B85" s="45" t="s">
        <v>63</v>
      </c>
      <c r="C85" s="57"/>
      <c r="D85" s="25"/>
      <c r="E85" s="25"/>
      <c r="F85" s="58"/>
    </row>
    <row r="86" spans="2:6" ht="14.45" customHeight="1" x14ac:dyDescent="0.25">
      <c r="B86" s="73" t="s">
        <v>57</v>
      </c>
      <c r="C86" s="73"/>
      <c r="D86" s="73"/>
      <c r="E86" s="51"/>
      <c r="F86" s="30"/>
    </row>
    <row r="87" spans="2:6" ht="14.45" customHeight="1" x14ac:dyDescent="0.25">
      <c r="B87" s="50" t="s">
        <v>52</v>
      </c>
      <c r="C87" s="50"/>
      <c r="D87" s="50"/>
      <c r="E87" s="50"/>
      <c r="F87" s="30"/>
    </row>
    <row r="88" spans="2:6" ht="14.45" customHeight="1" x14ac:dyDescent="0.25">
      <c r="B88" s="54" t="s">
        <v>59</v>
      </c>
      <c r="C88" s="54"/>
      <c r="D88" s="54"/>
      <c r="E88" s="53"/>
      <c r="F88" s="30"/>
    </row>
    <row r="89" spans="2:6" ht="15" customHeight="1" x14ac:dyDescent="0.25">
      <c r="B89" s="31"/>
      <c r="C89" s="31"/>
      <c r="D89" s="32"/>
      <c r="E89" s="30"/>
      <c r="F89" s="30"/>
    </row>
    <row r="90" spans="2:6" ht="15" customHeight="1" x14ac:dyDescent="0.25">
      <c r="B90" s="31"/>
      <c r="C90" s="31"/>
      <c r="D90" s="32"/>
      <c r="E90" s="30"/>
      <c r="F90" s="30"/>
    </row>
    <row r="91" spans="2:6" ht="15" customHeight="1" x14ac:dyDescent="0.25">
      <c r="B91" s="31"/>
      <c r="C91" s="31"/>
      <c r="D91" s="32"/>
      <c r="E91" s="30"/>
      <c r="F91" s="30"/>
    </row>
    <row r="92" spans="2:6" ht="15" customHeight="1" x14ac:dyDescent="0.25">
      <c r="B92" s="31"/>
      <c r="C92" s="31"/>
      <c r="D92" s="32"/>
      <c r="E92" s="30"/>
      <c r="F92" s="30"/>
    </row>
    <row r="93" spans="2:6" ht="15" customHeight="1" x14ac:dyDescent="0.25">
      <c r="B93" s="31"/>
      <c r="C93" s="31"/>
      <c r="D93" s="32"/>
      <c r="E93" s="30"/>
      <c r="F93" s="35"/>
    </row>
    <row r="94" spans="2:6" ht="15" customHeight="1" x14ac:dyDescent="0.25">
      <c r="B94" s="31"/>
      <c r="C94" s="31"/>
      <c r="D94" s="32"/>
      <c r="E94" s="30"/>
      <c r="F94" s="35"/>
    </row>
    <row r="95" spans="2:6" ht="15" customHeight="1" x14ac:dyDescent="0.25">
      <c r="B95" s="31"/>
      <c r="C95" s="31"/>
      <c r="D95" s="32"/>
      <c r="E95" s="30"/>
      <c r="F95" s="30"/>
    </row>
    <row r="96" spans="2:6" ht="15" customHeight="1" x14ac:dyDescent="0.25">
      <c r="B96" s="31"/>
      <c r="C96" s="31"/>
      <c r="D96" s="32"/>
      <c r="E96" s="30"/>
    </row>
    <row r="97" spans="2:5" ht="15" customHeight="1" x14ac:dyDescent="0.25">
      <c r="B97" s="31"/>
      <c r="C97" s="31"/>
      <c r="D97" s="32"/>
      <c r="E97" s="30"/>
    </row>
    <row r="98" spans="2:5" ht="15" customHeight="1" x14ac:dyDescent="0.25">
      <c r="B98" s="31"/>
      <c r="C98" s="31"/>
      <c r="D98" s="32"/>
      <c r="E98" s="30"/>
    </row>
    <row r="99" spans="2:5" ht="15" customHeight="1" x14ac:dyDescent="0.25">
      <c r="B99" s="31"/>
      <c r="C99" s="31"/>
      <c r="D99" s="32"/>
      <c r="E99" s="30"/>
    </row>
    <row r="100" spans="2:5" ht="15" customHeight="1" x14ac:dyDescent="0.25">
      <c r="B100" s="31"/>
      <c r="C100" s="31"/>
      <c r="D100" s="32"/>
      <c r="E100" s="30"/>
    </row>
    <row r="101" spans="2:5" ht="15" customHeight="1" x14ac:dyDescent="0.25">
      <c r="B101" s="31"/>
      <c r="C101" s="31"/>
      <c r="D101" s="32"/>
      <c r="E101" s="30"/>
    </row>
    <row r="102" spans="2:5" ht="15" customHeight="1" x14ac:dyDescent="0.25">
      <c r="B102" s="31"/>
      <c r="C102" s="31"/>
      <c r="D102" s="32"/>
      <c r="E102" s="30"/>
    </row>
    <row r="103" spans="2:5" ht="15" customHeight="1" x14ac:dyDescent="0.25">
      <c r="B103" s="31"/>
      <c r="C103" s="31"/>
      <c r="D103" s="32"/>
      <c r="E103" s="30"/>
    </row>
    <row r="104" spans="2:5" ht="15" customHeight="1" x14ac:dyDescent="0.25">
      <c r="B104" s="31"/>
      <c r="C104" s="31"/>
      <c r="D104" s="32"/>
      <c r="E104" s="30"/>
    </row>
    <row r="105" spans="2:5" ht="15" customHeight="1" x14ac:dyDescent="0.25">
      <c r="B105" s="31"/>
      <c r="C105" s="31"/>
      <c r="D105" s="32"/>
      <c r="E105" s="30"/>
    </row>
    <row r="106" spans="2:5" ht="15" customHeight="1" x14ac:dyDescent="0.25">
      <c r="B106" s="31"/>
      <c r="C106" s="31"/>
      <c r="D106" s="33"/>
      <c r="E106" s="30"/>
    </row>
    <row r="107" spans="2:5" ht="15" customHeight="1" x14ac:dyDescent="0.25">
      <c r="B107" s="31"/>
      <c r="C107" s="31"/>
      <c r="D107" s="32"/>
      <c r="E107" s="30"/>
    </row>
    <row r="108" spans="2:5" ht="15" customHeight="1" x14ac:dyDescent="0.25">
      <c r="B108" s="31"/>
      <c r="C108" s="31"/>
      <c r="D108" s="32"/>
      <c r="E108" s="30"/>
    </row>
    <row r="109" spans="2:5" ht="15" customHeight="1" x14ac:dyDescent="0.25">
      <c r="B109" s="31"/>
      <c r="C109" s="31"/>
      <c r="D109" s="32"/>
      <c r="E109" s="30"/>
    </row>
    <row r="110" spans="2:5" ht="15" customHeight="1" x14ac:dyDescent="0.25">
      <c r="B110" s="31"/>
      <c r="C110" s="31"/>
      <c r="D110" s="32"/>
      <c r="E110" s="30"/>
    </row>
    <row r="111" spans="2:5" x14ac:dyDescent="0.25">
      <c r="B111" s="34"/>
      <c r="C111" s="34"/>
      <c r="D111" s="30"/>
      <c r="E111" s="30"/>
    </row>
    <row r="112" spans="2:5" x14ac:dyDescent="0.25">
      <c r="B112" s="35"/>
      <c r="C112" s="35"/>
      <c r="D112" s="35"/>
      <c r="E112" s="35"/>
    </row>
    <row r="113" spans="2:5" ht="15" customHeight="1" x14ac:dyDescent="0.25">
      <c r="B113" s="35"/>
      <c r="C113" s="35"/>
      <c r="D113" s="35"/>
      <c r="E113" s="35"/>
    </row>
    <row r="114" spans="2:5" x14ac:dyDescent="0.25">
      <c r="B114" s="36"/>
      <c r="C114" s="36"/>
      <c r="D114" s="30"/>
      <c r="E114" s="30"/>
    </row>
    <row r="115" spans="2:5" x14ac:dyDescent="0.25">
      <c r="D115" s="24"/>
    </row>
  </sheetData>
  <mergeCells count="9">
    <mergeCell ref="B86:D86"/>
    <mergeCell ref="C75:C76"/>
    <mergeCell ref="F8:K37"/>
    <mergeCell ref="D75:D76"/>
    <mergeCell ref="D1:G1"/>
    <mergeCell ref="B50:D50"/>
    <mergeCell ref="B52:D52"/>
    <mergeCell ref="B68:D68"/>
    <mergeCell ref="B70:D70"/>
  </mergeCells>
  <pageMargins left="0.7" right="0.7" top="0.75" bottom="0.75" header="0.3" footer="0.3"/>
  <pageSetup orientation="portrait" r:id="rId1"/>
  <ignoredErrors>
    <ignoredError sqref="C26 C46"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GRAFF, Didier (DREETS-ARA)</dc:creator>
  <cp:lastModifiedBy>GRAFF, Didier (DREETS-ARA)</cp:lastModifiedBy>
  <dcterms:created xsi:type="dcterms:W3CDTF">2023-11-03T14:26:14Z</dcterms:created>
  <dcterms:modified xsi:type="dcterms:W3CDTF">2024-02-20T10:35:56Z</dcterms:modified>
</cp:coreProperties>
</file>