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 yWindow="-20" windowWidth="19140" windowHeight="11020" tabRatio="856"/>
  </bookViews>
  <sheets>
    <sheet name="Tx d'inapt sexe - secteurs AT " sheetId="24" r:id="rId1"/>
  </sheets>
  <definedNames>
    <definedName name="_xlnm.Print_Area" localSheetId="0">'Tx d''inapt sexe - secteurs AT '!$A$1:$I$52</definedName>
  </definedNames>
  <calcPr calcId="145621"/>
</workbook>
</file>

<file path=xl/calcChain.xml><?xml version="1.0" encoding="utf-8"?>
<calcChain xmlns="http://schemas.openxmlformats.org/spreadsheetml/2006/main">
  <c r="F20" i="24" l="1"/>
  <c r="E20" i="24"/>
  <c r="D20" i="24"/>
  <c r="F12" i="24"/>
  <c r="E12" i="24"/>
  <c r="D12" i="24"/>
</calcChain>
</file>

<file path=xl/sharedStrings.xml><?xml version="1.0" encoding="utf-8"?>
<sst xmlns="http://schemas.openxmlformats.org/spreadsheetml/2006/main" count="30" uniqueCount="30">
  <si>
    <t>Hommes</t>
  </si>
  <si>
    <t>Femmes</t>
  </si>
  <si>
    <t>Total</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</si>
  <si>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</si>
  <si>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</si>
  <si>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</si>
  <si>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</si>
  <si>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</si>
  <si>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</si>
  <si>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25 - Fabrication de produits métalliques, à l'exception des machines et des équipements</t>
  </si>
  <si>
    <t>52 - Entreposage et services auxiliaires des transports</t>
  </si>
  <si>
    <t>78 - Activités liées à l'emploi</t>
  </si>
  <si>
    <t>Les demandeurs d'emploi inscrits suite à un licenciement pour inaptitude en Auvergne-Rhône-Alpes</t>
  </si>
  <si>
    <t>Autres secteurs</t>
  </si>
  <si>
    <t>Agriculture</t>
  </si>
  <si>
    <t>Secteurs industriels</t>
  </si>
  <si>
    <t>Construction</t>
  </si>
  <si>
    <t>Secteurs du commerce</t>
  </si>
  <si>
    <t>Secteurs des services</t>
  </si>
  <si>
    <r>
      <t xml:space="preserve">Ensemble des secteurs </t>
    </r>
    <r>
      <rPr>
        <b/>
        <sz val="8"/>
        <color theme="1"/>
        <rFont val="Arial"/>
        <family val="2"/>
      </rPr>
      <t>(1)</t>
    </r>
  </si>
  <si>
    <t>* Taux d'inaptitude = Nombre d'inscriptions à Pôle Emploi suite à un licenciement pour inaptitude dans l'année / Actifs ayant un emploi au 1er janvier</t>
  </si>
  <si>
    <t>Taux d'inaptitude</t>
  </si>
  <si>
    <t>38 - Collecte, traitement et élimination des déchets ; récupération</t>
  </si>
  <si>
    <t>10 secteurs les plus accidentogènes (NAF 88)</t>
  </si>
  <si>
    <r>
      <rPr>
        <b/>
        <sz val="11"/>
        <color rgb="FF00B0F0"/>
        <rFont val="Gadugi"/>
        <family val="2"/>
      </rPr>
      <t>9</t>
    </r>
    <r>
      <rPr>
        <sz val="11"/>
        <color theme="1"/>
        <rFont val="Gadugi"/>
        <family val="2"/>
      </rPr>
      <t xml:space="preserve"> </t>
    </r>
    <r>
      <rPr>
        <b/>
        <sz val="11"/>
        <color rgb="FF00B0F0"/>
        <rFont val="Gadugi"/>
        <family val="2"/>
      </rPr>
      <t>secteurs d'activité sur les 10 plus accidentogènes ont un taux d'inaptitude supérieur à la moyenne.</t>
    </r>
    <r>
      <rPr>
        <sz val="11"/>
        <color theme="1"/>
        <rFont val="Gadugi"/>
        <family val="2"/>
      </rPr>
      <t xml:space="preserve">
Le fait de rapporter les personnes inscrites à Pôle emploi suite à licenciement pour inaptitude dans l'année au nombre d'actifs en emploi au 1er janvier est une façon d'estimer les secteurs où le risque d'inaptitude est le plus fréquent. 
Parmi les 10 secteurs les plus accidentogènes, 9 ont un taux d'inaptitude plus élevé que pour l'ensemble des secteurs (0,4%). Les </t>
    </r>
    <r>
      <rPr>
        <sz val="11"/>
        <color rgb="FF00B0F0"/>
        <rFont val="Gadugi"/>
        <family val="2"/>
      </rPr>
      <t>services relatifs aux bâtiments et aménagement paysager</t>
    </r>
    <r>
      <rPr>
        <sz val="11"/>
        <color theme="1"/>
        <rFont val="Gadugi"/>
        <family val="2"/>
      </rPr>
      <t xml:space="preserve"> (nettoyage...) ont un taux particulièrement élevé (1,4%). Le secteur apparaît en première position pour les hommes et pour les femmes, avec cependant un taux deux fois supérieur pour celles-ci (1,8% contre 0,9%). </t>
    </r>
    <r>
      <rPr>
        <sz val="11"/>
        <rFont val="Gadugi"/>
        <family val="2"/>
      </rPr>
      <t>Les trois secteurs d'activité suivants ont un taux global de 0,7%. Ce sont l'</t>
    </r>
    <r>
      <rPr>
        <sz val="11"/>
        <color rgb="FF00B0F0"/>
        <rFont val="Gadugi"/>
        <family val="2"/>
      </rPr>
      <t>hébergement médico-social et social</t>
    </r>
    <r>
      <rPr>
        <sz val="11"/>
        <rFont val="Gadugi"/>
        <family val="2"/>
      </rPr>
      <t xml:space="preserve">, la </t>
    </r>
    <r>
      <rPr>
        <sz val="11"/>
        <color rgb="FF00B0F0"/>
        <rFont val="Gadugi"/>
        <family val="2"/>
      </rPr>
      <t>restauration</t>
    </r>
    <r>
      <rPr>
        <sz val="11"/>
        <rFont val="Gadugi"/>
        <family val="2"/>
      </rPr>
      <t xml:space="preserve"> et la </t>
    </r>
    <r>
      <rPr>
        <sz val="11"/>
        <color rgb="FF00B0F0"/>
        <rFont val="Gadugi"/>
        <family val="2"/>
      </rPr>
      <t>collecte, traitement, et élimination des déchets</t>
    </r>
    <r>
      <rPr>
        <sz val="11"/>
        <rFont val="Gadugi"/>
        <family val="2"/>
      </rPr>
      <t xml:space="preserve">. Le taux d'inaptitude y est toujours plus élevé pour les femmes. Trois autres secteurs atteignent un taux d'inaptitude de 0,7% pour l'un des deux genres. Ce sont les </t>
    </r>
    <r>
      <rPr>
        <sz val="11"/>
        <color rgb="FF00B0F0"/>
        <rFont val="Gadugi"/>
        <family val="2"/>
      </rPr>
      <t>travaux de construction spécialisés</t>
    </r>
    <r>
      <rPr>
        <sz val="11"/>
        <rFont val="Gadugi"/>
        <family val="2"/>
      </rPr>
      <t xml:space="preserve"> pour les hommes, l'</t>
    </r>
    <r>
      <rPr>
        <sz val="11"/>
        <color rgb="FF00B0F0"/>
        <rFont val="Gadugi"/>
        <family val="2"/>
      </rPr>
      <t>entreposage et services auxiliaires de transports</t>
    </r>
    <r>
      <rPr>
        <sz val="11"/>
        <rFont val="Gadugi"/>
        <family val="2"/>
      </rPr>
      <t xml:space="preserve">, ainsi que la </t>
    </r>
    <r>
      <rPr>
        <sz val="11"/>
        <color rgb="FF00B0F0"/>
        <rFont val="Gadugi"/>
        <family val="2"/>
      </rPr>
      <t>fabrication de produits métalliques</t>
    </r>
    <r>
      <rPr>
        <sz val="11"/>
        <rFont val="Gadugi"/>
        <family val="2"/>
      </rPr>
      <t>... pour les femmes.</t>
    </r>
    <r>
      <rPr>
        <sz val="11"/>
        <color theme="1"/>
        <rFont val="Gadugi"/>
        <family val="2"/>
      </rPr>
      <t xml:space="preserve">
</t>
    </r>
    <r>
      <rPr>
        <i/>
        <sz val="8"/>
        <color theme="1"/>
        <rFont val="Gadugi"/>
        <family val="2"/>
      </rPr>
      <t>* données INSEE - RP 2016</t>
    </r>
  </si>
  <si>
    <t>Lecture : Les femmes inscrites à Pôle emploi en 2016 suite à un licenciement pour inaptitude représentent 1,8% des actives ayant un emploi dans le secteur des services relatifs au bâtiment … en début d'année.</t>
  </si>
  <si>
    <t>Taux d'inaptitude* selon le sexe et le secteur d'activité antérieur en Auvergne-Rhône-Alpes</t>
  </si>
  <si>
    <t>Champ : Demande d'emploi, Auvergne-Rhône-Alpes</t>
  </si>
  <si>
    <t>(1) Le secteur d'activité antérieur n'est pas renseigné pour 1% des inscrits.</t>
  </si>
  <si>
    <t>Sources : Pôle emploi Auvergne-Rhône-Alpes - SISP 2016 / Recensement de la population 2016, exploitation complémentaire, Traitement DIRECCTE ARA (SESE)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</si>
</sst>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sz val="8"/>
      <name val="Arial"/>
      <family val="2"/>
    </font>
    <font>
      <sz val="9"/>
      <color theme="1"/>
      <name val="Arial"/>
      <family val="2"/>
    </font>
    <font>
      <sz val="8"/>
      <color theme="1"/>
      <name val="Arial"/>
      <family val="2"/>
    </font>
    <font>
      <b/>
      <sz val="8"/>
      <color theme="1"/>
      <name val="Arial"/>
      <family val="2"/>
    </font>
    <font>
      <b/>
      <sz val="9"/>
      <color theme="1"/>
      <name val="Arial"/>
      <family val="2"/>
    </font>
    <font>
      <sz val="11"/>
      <color rgb="FF000000"/>
      <name val="Calibri"/>
      <family val="2"/>
      <scheme val="minor"/>
    </font>
    <font>
      <sz val="9"/>
      <color rgb="FF000000"/>
      <name val="Arial"/>
      <family val="2"/>
    </font>
    <font>
      <sz val="11"/>
      <color theme="1"/>
      <name val="Gadugi"/>
      <family val="2"/>
    </font>
    <font>
      <sz val="11"/>
      <name val="Gadugi"/>
      <family val="2"/>
    </font>
    <font>
      <sz val="11"/>
      <color rgb="FF00B0F0"/>
      <name val="Gadugi"/>
      <family val="2"/>
    </font>
    <font>
      <b/>
      <sz val="11"/>
      <color rgb="FF00B0F0"/>
      <name val="Gadugi"/>
      <family val="2"/>
    </font>
    <font>
      <i/>
      <sz val="8"/>
      <color theme="1"/>
      <name val="Gadugi"/>
      <family val="2"/>
    </font>
  </fonts>
  <fills count="11">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ECB0B4"/>
        <bgColor indexed="64"/>
      </patternFill>
    </fill>
    <fill>
      <patternFill patternType="solid">
        <fgColor rgb="FFFEFCA6"/>
        <bgColor indexed="64"/>
      </patternFill>
    </fill>
    <fill>
      <patternFill patternType="solid">
        <fgColor theme="7" tint="0.39997558519241921"/>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thin">
        <color auto="1"/>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0" fillId="0" borderId="0" xfId="0"/>
    <xf numFmtId="0" fontId="3" fillId="0" borderId="0" xfId="0" applyFont="1" applyAlignment="1">
      <alignment vertical="center"/>
    </xf>
    <xf numFmtId="0" fontId="5" fillId="0" borderId="0" xfId="0" applyFont="1" applyAlignment="1">
      <alignment wrapText="1"/>
    </xf>
    <xf numFmtId="0" fontId="5" fillId="0" borderId="0" xfId="0" applyFont="1" applyAlignment="1"/>
    <xf numFmtId="0" fontId="2" fillId="0" borderId="0" xfId="0" applyFont="1"/>
    <xf numFmtId="0" fontId="6" fillId="4" borderId="0" xfId="0" applyFont="1" applyFill="1" applyBorder="1" applyAlignment="1">
      <alignment horizontal="left" vertical="top"/>
    </xf>
    <xf numFmtId="0" fontId="8" fillId="0" borderId="0" xfId="0" applyFont="1" applyAlignment="1">
      <alignment horizontal="left" vertical="top"/>
    </xf>
    <xf numFmtId="164" fontId="7" fillId="0" borderId="3" xfId="1" applyNumberFormat="1" applyFont="1" applyFill="1" applyBorder="1" applyAlignment="1">
      <alignment horizontal="center"/>
    </xf>
    <xf numFmtId="164" fontId="7" fillId="3" borderId="3" xfId="1" applyNumberFormat="1" applyFont="1" applyFill="1" applyBorder="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164" fontId="7" fillId="0" borderId="4" xfId="1" applyNumberFormat="1" applyFont="1" applyFill="1" applyBorder="1" applyAlignment="1">
      <alignment horizontal="center"/>
    </xf>
    <xf numFmtId="164" fontId="7" fillId="3" borderId="4" xfId="1" applyNumberFormat="1" applyFont="1" applyFill="1" applyBorder="1" applyAlignment="1">
      <alignment horizontal="center"/>
    </xf>
    <xf numFmtId="164" fontId="10" fillId="10" borderId="3" xfId="1" applyNumberFormat="1" applyFont="1" applyFill="1" applyBorder="1" applyAlignment="1">
      <alignment horizontal="center"/>
    </xf>
    <xf numFmtId="0" fontId="10" fillId="2" borderId="5" xfId="0" applyFont="1" applyFill="1" applyBorder="1" applyAlignment="1">
      <alignment horizontal="center" vertical="center"/>
    </xf>
    <xf numFmtId="0" fontId="10" fillId="10" borderId="7" xfId="0" applyFont="1" applyFill="1" applyBorder="1" applyAlignment="1">
      <alignment horizontal="center"/>
    </xf>
    <xf numFmtId="164" fontId="7" fillId="0" borderId="9" xfId="1" applyNumberFormat="1" applyFont="1" applyFill="1" applyBorder="1" applyAlignment="1">
      <alignment horizontal="center"/>
    </xf>
    <xf numFmtId="164" fontId="7" fillId="3" borderId="9" xfId="1" applyNumberFormat="1" applyFont="1" applyFill="1" applyBorder="1" applyAlignment="1">
      <alignment horizontal="center"/>
    </xf>
    <xf numFmtId="0" fontId="12" fillId="7" borderId="6"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7" fillId="0" borderId="6" xfId="0" applyFont="1" applyBorder="1" applyAlignment="1">
      <alignment horizontal="left" indent="1"/>
    </xf>
    <xf numFmtId="0" fontId="10" fillId="10" borderId="6" xfId="0" applyFont="1" applyFill="1" applyBorder="1" applyAlignment="1">
      <alignment horizontal="center"/>
    </xf>
    <xf numFmtId="0" fontId="12" fillId="7" borderId="11" xfId="0" applyFont="1" applyFill="1" applyBorder="1" applyAlignment="1">
      <alignment horizontal="left" vertical="center" wrapText="1"/>
    </xf>
    <xf numFmtId="0" fontId="12" fillId="3" borderId="8" xfId="0" applyFont="1" applyFill="1" applyBorder="1" applyAlignment="1">
      <alignment horizontal="left" vertical="center"/>
    </xf>
    <xf numFmtId="0" fontId="12" fillId="7" borderId="8" xfId="0" applyFont="1" applyFill="1" applyBorder="1" applyAlignment="1">
      <alignment horizontal="left" vertical="center"/>
    </xf>
    <xf numFmtId="0" fontId="12" fillId="8" borderId="8" xfId="0" applyFont="1" applyFill="1" applyBorder="1" applyAlignment="1">
      <alignment horizontal="left" vertical="center"/>
    </xf>
    <xf numFmtId="0" fontId="7" fillId="0" borderId="8" xfId="0" applyFont="1" applyBorder="1" applyAlignment="1">
      <alignment horizontal="left"/>
    </xf>
    <xf numFmtId="0" fontId="12" fillId="7" borderId="10" xfId="0" applyFont="1" applyFill="1" applyBorder="1" applyAlignment="1">
      <alignment horizontal="left"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3" fillId="3" borderId="12" xfId="0" applyFont="1" applyFill="1" applyBorder="1" applyAlignment="1">
      <alignment horizontal="justify" vertical="top" wrapText="1"/>
    </xf>
    <xf numFmtId="0" fontId="13" fillId="3" borderId="13" xfId="0" applyFont="1" applyFill="1" applyBorder="1" applyAlignment="1">
      <alignment horizontal="justify" vertical="top" wrapText="1"/>
    </xf>
    <xf numFmtId="0" fontId="13" fillId="3" borderId="14" xfId="0" applyFont="1" applyFill="1" applyBorder="1" applyAlignment="1">
      <alignment horizontal="justify" vertical="top" wrapText="1"/>
    </xf>
    <xf numFmtId="0" fontId="13" fillId="3" borderId="15" xfId="0" applyFont="1" applyFill="1" applyBorder="1" applyAlignment="1">
      <alignment horizontal="justify" vertical="top" wrapText="1"/>
    </xf>
    <xf numFmtId="0" fontId="13" fillId="3" borderId="0" xfId="0" applyFont="1" applyFill="1" applyBorder="1" applyAlignment="1">
      <alignment horizontal="justify" vertical="top" wrapText="1"/>
    </xf>
    <xf numFmtId="0" fontId="13" fillId="3" borderId="16" xfId="0" applyFont="1" applyFill="1" applyBorder="1" applyAlignment="1">
      <alignment horizontal="justify" vertical="top" wrapText="1"/>
    </xf>
    <xf numFmtId="0" fontId="13" fillId="3" borderId="17" xfId="0" applyFont="1" applyFill="1" applyBorder="1" applyAlignment="1">
      <alignment horizontal="justify" vertical="top" wrapText="1"/>
    </xf>
    <xf numFmtId="0" fontId="13" fillId="3" borderId="18" xfId="0" applyFont="1" applyFill="1" applyBorder="1" applyAlignment="1">
      <alignment horizontal="justify" vertical="top" wrapText="1"/>
    </xf>
    <xf numFmtId="0" fontId="13" fillId="3" borderId="19" xfId="0" applyFont="1" applyFill="1" applyBorder="1" applyAlignment="1">
      <alignment horizontal="justify" vertical="top" wrapText="1"/>
    </xf>
    <xf numFmtId="0" fontId="6" fillId="4" borderId="0" xfId="0" applyFont="1" applyFill="1" applyBorder="1" applyAlignment="1">
      <alignment horizontal="justify" vertical="top" wrapText="1"/>
    </xf>
    <xf numFmtId="0" fontId="11" fillId="9" borderId="1" xfId="0" applyFont="1" applyFill="1" applyBorder="1" applyAlignment="1">
      <alignment horizontal="center" vertical="top" wrapText="1"/>
    </xf>
    <xf numFmtId="0" fontId="11" fillId="9" borderId="2" xfId="0" applyFont="1" applyFill="1" applyBorder="1" applyAlignment="1">
      <alignment horizontal="center" vertical="top" wrapText="1"/>
    </xf>
    <xf numFmtId="0" fontId="0" fillId="7" borderId="1" xfId="0" applyFill="1" applyBorder="1" applyAlignment="1">
      <alignment horizontal="center"/>
    </xf>
    <xf numFmtId="0" fontId="0" fillId="7" borderId="2" xfId="0" applyFill="1" applyBorder="1" applyAlignment="1">
      <alignment horizontal="center"/>
    </xf>
    <xf numFmtId="0" fontId="6" fillId="5" borderId="0" xfId="0" applyFont="1" applyFill="1" applyBorder="1" applyAlignment="1">
      <alignment horizontal="left" vertical="center" wrapText="1"/>
    </xf>
    <xf numFmtId="0" fontId="6" fillId="4" borderId="0" xfId="0" applyFont="1" applyFill="1" applyBorder="1" applyAlignment="1">
      <alignment horizontal="left" vertical="top" wrapText="1"/>
    </xf>
    <xf numFmtId="0" fontId="11" fillId="6" borderId="1" xfId="0" applyFont="1" applyFill="1" applyBorder="1" applyAlignment="1">
      <alignment horizontal="center" vertical="top" wrapText="1"/>
    </xf>
    <xf numFmtId="0" fontId="11" fillId="6" borderId="2" xfId="0" applyFont="1" applyFill="1" applyBorder="1" applyAlignment="1">
      <alignment horizontal="center" vertical="top" wrapText="1"/>
    </xf>
    <xf numFmtId="0" fontId="0" fillId="3" borderId="1" xfId="0" applyFill="1" applyBorder="1" applyAlignment="1">
      <alignment horizontal="center"/>
    </xf>
    <xf numFmtId="0" fontId="0" fillId="3" borderId="2" xfId="0" applyFill="1" applyBorder="1" applyAlignment="1">
      <alignment horizontal="center"/>
    </xf>
    <xf numFmtId="0" fontId="0" fillId="8" borderId="1" xfId="0" applyFill="1" applyBorder="1" applyAlignment="1">
      <alignment horizontal="center"/>
    </xf>
    <xf numFmtId="0" fontId="0" fillId="8" borderId="2" xfId="0" applyFill="1" applyBorder="1" applyAlignment="1">
      <alignment horizontal="center"/>
    </xf>
    <xf numFmtId="0" fontId="10" fillId="2" borderId="23"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6"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FF5D5D"/>
      <color rgb="FF800000"/>
      <color rgb="FFFF3333"/>
      <color rgb="FFFF3300"/>
      <color rgb="FF69A12B"/>
      <color rgb="FFFF8181"/>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828674</xdr:colOff>
      <xdr:row>2</xdr:row>
      <xdr:rowOff>28575</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8674" cy="7810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5"/>
  <sheetViews>
    <sheetView showGridLines="0" tabSelected="1" zoomScaleNormal="100" workbookViewId="0">
      <selection activeCell="B1" sqref="B1"/>
    </sheetView>
  </sheetViews>
  <sheetFormatPr baseColWidth="10" defaultColWidth="11.453125" defaultRowHeight="14.5" x14ac:dyDescent="0.35"/>
  <cols>
    <col min="1" max="1" width="8" style="1" customWidth="1"/>
    <col min="2" max="2" width="42.81640625" style="1" customWidth="1"/>
    <col min="3" max="3" width="27.81640625" style="1" customWidth="1"/>
    <col min="4" max="4" width="12.7265625" style="1" customWidth="1"/>
    <col min="5" max="5" width="12.26953125" style="1" customWidth="1"/>
    <col min="6" max="6" width="12" style="1" customWidth="1"/>
    <col min="7" max="7" width="6.7265625" style="1" customWidth="1"/>
    <col min="8" max="8" width="10.26953125" style="1" customWidth="1"/>
    <col min="9" max="9" width="10.1796875" style="1" customWidth="1"/>
    <col min="10" max="10" width="11.453125" style="1" customWidth="1"/>
    <col min="11" max="13" width="11.453125" style="1"/>
    <col min="14" max="14" width="72.7265625" style="1" customWidth="1"/>
    <col min="15" max="16384" width="11.453125" style="1"/>
  </cols>
  <sheetData>
    <row r="1" spans="2:19" ht="44.25" customHeight="1" thickBot="1" x14ac:dyDescent="0.6">
      <c r="B1" s="2"/>
      <c r="C1" s="30" t="s">
        <v>12</v>
      </c>
      <c r="D1" s="31"/>
      <c r="E1" s="31"/>
      <c r="F1" s="31"/>
      <c r="G1" s="31"/>
      <c r="H1" s="32"/>
      <c r="K1" s="3"/>
      <c r="L1" s="3"/>
      <c r="M1" s="4"/>
      <c r="N1" s="4"/>
      <c r="O1" s="4"/>
      <c r="P1" s="4"/>
      <c r="Q1" s="4"/>
      <c r="R1" s="4"/>
      <c r="S1" s="4"/>
    </row>
    <row r="4" spans="2:19" ht="15" x14ac:dyDescent="0.25">
      <c r="N4" s="6"/>
    </row>
    <row r="5" spans="2:19" x14ac:dyDescent="0.35">
      <c r="B5" s="5" t="s">
        <v>26</v>
      </c>
      <c r="C5" s="5"/>
      <c r="N5" s="6"/>
    </row>
    <row r="6" spans="2:19" ht="9.75" customHeight="1" thickBot="1" x14ac:dyDescent="0.4"/>
    <row r="7" spans="2:19" ht="15.75" customHeight="1" x14ac:dyDescent="0.35">
      <c r="B7" s="55">
        <v>2016</v>
      </c>
      <c r="C7" s="57"/>
      <c r="D7" s="55" t="s">
        <v>21</v>
      </c>
      <c r="E7" s="56"/>
      <c r="F7" s="57"/>
    </row>
    <row r="8" spans="2:19" x14ac:dyDescent="0.35">
      <c r="B8" s="58" t="s">
        <v>23</v>
      </c>
      <c r="C8" s="59"/>
      <c r="D8" s="15" t="s">
        <v>1</v>
      </c>
      <c r="E8" s="15" t="s">
        <v>0</v>
      </c>
      <c r="F8" s="15" t="s">
        <v>2</v>
      </c>
      <c r="G8" s="10"/>
      <c r="H8" s="10"/>
      <c r="I8" s="11"/>
    </row>
    <row r="9" spans="2:19" ht="15.75" customHeight="1" x14ac:dyDescent="0.35">
      <c r="B9" s="26" t="s">
        <v>6</v>
      </c>
      <c r="C9" s="19"/>
      <c r="D9" s="12">
        <v>1.78065470890909E-2</v>
      </c>
      <c r="E9" s="12">
        <v>8.6597864028282109E-3</v>
      </c>
      <c r="F9" s="13">
        <v>1.3612068534891853E-2</v>
      </c>
    </row>
    <row r="10" spans="2:19" ht="15.75" customHeight="1" x14ac:dyDescent="0.35">
      <c r="B10" s="26" t="s">
        <v>5</v>
      </c>
      <c r="C10" s="19"/>
      <c r="D10" s="8">
        <v>7.2678876076940398E-3</v>
      </c>
      <c r="E10" s="8">
        <v>5.1336509352045241E-3</v>
      </c>
      <c r="F10" s="9">
        <v>6.8245867925965419E-3</v>
      </c>
    </row>
    <row r="11" spans="2:19" ht="15.75" customHeight="1" x14ac:dyDescent="0.35">
      <c r="B11" s="26" t="s">
        <v>8</v>
      </c>
      <c r="D11" s="8">
        <v>9.4812784139424906E-3</v>
      </c>
      <c r="E11" s="8">
        <v>4.1807791188478438E-3</v>
      </c>
      <c r="F11" s="9">
        <v>6.8185318454839477E-3</v>
      </c>
    </row>
    <row r="12" spans="2:19" ht="15.75" customHeight="1" x14ac:dyDescent="0.35">
      <c r="B12" s="25" t="s">
        <v>22</v>
      </c>
      <c r="C12" s="20"/>
      <c r="D12" s="8">
        <f>19/2138</f>
        <v>8.8868101028999058E-3</v>
      </c>
      <c r="E12" s="8">
        <f>49/8138</f>
        <v>6.0211354141066599E-3</v>
      </c>
      <c r="F12" s="9">
        <f>68/10322</f>
        <v>6.587870567719434E-3</v>
      </c>
      <c r="H12" s="49" t="s">
        <v>14</v>
      </c>
      <c r="I12" s="50"/>
    </row>
    <row r="13" spans="2:19" ht="15.75" customHeight="1" x14ac:dyDescent="0.35">
      <c r="B13" s="27" t="s">
        <v>4</v>
      </c>
      <c r="C13" s="21"/>
      <c r="D13" s="8">
        <v>2.2852345582791943E-3</v>
      </c>
      <c r="E13" s="8">
        <v>6.8419778314868836E-3</v>
      </c>
      <c r="F13" s="9">
        <v>6.2826220164928052E-3</v>
      </c>
    </row>
    <row r="14" spans="2:19" ht="15.75" customHeight="1" x14ac:dyDescent="0.25">
      <c r="B14" s="26" t="s">
        <v>10</v>
      </c>
      <c r="C14" s="19"/>
      <c r="D14" s="8">
        <v>6.9535597463189006E-3</v>
      </c>
      <c r="E14" s="8">
        <v>5.5958071047810575E-3</v>
      </c>
      <c r="F14" s="9">
        <v>6.0183812629706493E-3</v>
      </c>
      <c r="H14" s="51" t="s">
        <v>15</v>
      </c>
      <c r="I14" s="52"/>
    </row>
    <row r="15" spans="2:19" ht="15.75" customHeight="1" x14ac:dyDescent="0.25">
      <c r="B15" s="28" t="s">
        <v>13</v>
      </c>
      <c r="C15" s="22"/>
      <c r="D15" s="8">
        <v>4.5440104849859475E-3</v>
      </c>
      <c r="E15" s="8">
        <v>5.9924412177115201E-3</v>
      </c>
      <c r="F15" s="9">
        <v>5.8741974948832319E-3</v>
      </c>
    </row>
    <row r="16" spans="2:19" ht="15.75" customHeight="1" x14ac:dyDescent="0.25">
      <c r="B16" s="26" t="s">
        <v>7</v>
      </c>
      <c r="C16" s="19"/>
      <c r="D16" s="8">
        <v>4.9742869851251469E-3</v>
      </c>
      <c r="E16" s="8">
        <v>5.9852915817600267E-3</v>
      </c>
      <c r="F16" s="9">
        <v>5.7823603176814821E-3</v>
      </c>
      <c r="H16" s="53" t="s">
        <v>16</v>
      </c>
      <c r="I16" s="54"/>
    </row>
    <row r="17" spans="2:15" ht="15.75" customHeight="1" x14ac:dyDescent="0.35">
      <c r="B17" s="26" t="s">
        <v>3</v>
      </c>
      <c r="C17" s="19"/>
      <c r="D17" s="8">
        <v>5.6097811173764396E-3</v>
      </c>
      <c r="E17" s="8">
        <v>2.3636983211832675E-3</v>
      </c>
      <c r="F17" s="9">
        <v>5.13868738341469E-3</v>
      </c>
    </row>
    <row r="18" spans="2:15" ht="15.75" customHeight="1" x14ac:dyDescent="0.35">
      <c r="B18" s="25" t="s">
        <v>9</v>
      </c>
      <c r="C18" s="20"/>
      <c r="D18" s="8">
        <v>6.6689335551920097E-3</v>
      </c>
      <c r="E18" s="8">
        <v>4.3896012068821199E-3</v>
      </c>
      <c r="F18" s="9">
        <v>4.8619048431395966E-3</v>
      </c>
      <c r="H18" s="43" t="s">
        <v>17</v>
      </c>
      <c r="I18" s="44"/>
    </row>
    <row r="19" spans="2:15" ht="15.75" customHeight="1" x14ac:dyDescent="0.25">
      <c r="B19" s="16" t="s">
        <v>19</v>
      </c>
      <c r="C19" s="23"/>
      <c r="D19" s="14">
        <v>4.7031855229738209E-3</v>
      </c>
      <c r="E19" s="14">
        <v>3.6150799830065718E-3</v>
      </c>
      <c r="F19" s="14">
        <v>4.1260646411582893E-3</v>
      </c>
    </row>
    <row r="20" spans="2:15" ht="15.75" customHeight="1" thickBot="1" x14ac:dyDescent="0.4">
      <c r="B20" s="29" t="s">
        <v>11</v>
      </c>
      <c r="C20" s="24"/>
      <c r="D20" s="17">
        <f>20/23659</f>
        <v>8.4534426645251277E-4</v>
      </c>
      <c r="E20" s="17">
        <f>15/44065</f>
        <v>3.4040621808691704E-4</v>
      </c>
      <c r="F20" s="18">
        <f>35/67724</f>
        <v>5.1680349654479945E-4</v>
      </c>
      <c r="H20" s="45" t="s">
        <v>18</v>
      </c>
      <c r="I20" s="46"/>
    </row>
    <row r="21" spans="2:15" ht="15.75" customHeight="1" x14ac:dyDescent="0.35">
      <c r="B21" s="47" t="s">
        <v>29</v>
      </c>
      <c r="C21" s="47"/>
      <c r="D21" s="47"/>
      <c r="E21" s="47"/>
      <c r="F21" s="47"/>
      <c r="G21" s="47"/>
    </row>
    <row r="22" spans="2:15" ht="15.75" customHeight="1" x14ac:dyDescent="0.35">
      <c r="B22" s="6" t="s">
        <v>27</v>
      </c>
      <c r="C22" s="6"/>
    </row>
    <row r="23" spans="2:15" ht="15.75" customHeight="1" x14ac:dyDescent="0.35">
      <c r="B23" s="42" t="s">
        <v>25</v>
      </c>
      <c r="C23" s="42"/>
      <c r="D23" s="42"/>
      <c r="E23" s="42"/>
      <c r="F23" s="42"/>
    </row>
    <row r="24" spans="2:15" ht="8.25" customHeight="1" x14ac:dyDescent="0.35">
      <c r="B24" s="42"/>
      <c r="C24" s="42"/>
      <c r="D24" s="42"/>
      <c r="E24" s="42"/>
      <c r="F24" s="42"/>
    </row>
    <row r="25" spans="2:15" ht="15.75" customHeight="1" x14ac:dyDescent="0.35">
      <c r="B25" s="6" t="s">
        <v>20</v>
      </c>
      <c r="C25" s="6"/>
    </row>
    <row r="26" spans="2:15" ht="15.75" customHeight="1" x14ac:dyDescent="0.35">
      <c r="B26" s="7" t="s">
        <v>28</v>
      </c>
      <c r="C26" s="7"/>
    </row>
    <row r="27" spans="2:15" ht="15.75" customHeight="1" x14ac:dyDescent="0.35"/>
    <row r="28" spans="2:15" ht="15.75" customHeight="1" thickBot="1" x14ac:dyDescent="0.4">
      <c r="N28" s="6"/>
    </row>
    <row r="29" spans="2:15" ht="15.75" customHeight="1" x14ac:dyDescent="0.35">
      <c r="B29" s="33" t="s">
        <v>24</v>
      </c>
      <c r="C29" s="34"/>
      <c r="D29" s="34"/>
      <c r="E29" s="34"/>
      <c r="F29" s="35"/>
      <c r="N29" s="48"/>
      <c r="O29" s="48"/>
    </row>
    <row r="30" spans="2:15" x14ac:dyDescent="0.35">
      <c r="B30" s="36"/>
      <c r="C30" s="37"/>
      <c r="D30" s="37"/>
      <c r="E30" s="37"/>
      <c r="F30" s="38"/>
      <c r="N30" s="48"/>
      <c r="O30" s="48"/>
    </row>
    <row r="31" spans="2:15" ht="15" customHeight="1" x14ac:dyDescent="0.35">
      <c r="B31" s="36"/>
      <c r="C31" s="37"/>
      <c r="D31" s="37"/>
      <c r="E31" s="37"/>
      <c r="F31" s="38"/>
    </row>
    <row r="32" spans="2:15" ht="15" customHeight="1" x14ac:dyDescent="0.35">
      <c r="B32" s="36"/>
      <c r="C32" s="37"/>
      <c r="D32" s="37"/>
      <c r="E32" s="37"/>
      <c r="F32" s="38"/>
    </row>
    <row r="33" spans="2:6" x14ac:dyDescent="0.35">
      <c r="B33" s="36"/>
      <c r="C33" s="37"/>
      <c r="D33" s="37"/>
      <c r="E33" s="37"/>
      <c r="F33" s="38"/>
    </row>
    <row r="34" spans="2:6" x14ac:dyDescent="0.35">
      <c r="B34" s="36"/>
      <c r="C34" s="37"/>
      <c r="D34" s="37"/>
      <c r="E34" s="37"/>
      <c r="F34" s="38"/>
    </row>
    <row r="35" spans="2:6" x14ac:dyDescent="0.35">
      <c r="B35" s="36"/>
      <c r="C35" s="37"/>
      <c r="D35" s="37"/>
      <c r="E35" s="37"/>
      <c r="F35" s="38"/>
    </row>
    <row r="36" spans="2:6" x14ac:dyDescent="0.35">
      <c r="B36" s="36"/>
      <c r="C36" s="37"/>
      <c r="D36" s="37"/>
      <c r="E36" s="37"/>
      <c r="F36" s="38"/>
    </row>
    <row r="37" spans="2:6" x14ac:dyDescent="0.35">
      <c r="B37" s="36"/>
      <c r="C37" s="37"/>
      <c r="D37" s="37"/>
      <c r="E37" s="37"/>
      <c r="F37" s="38"/>
    </row>
    <row r="38" spans="2:6" x14ac:dyDescent="0.35">
      <c r="B38" s="36"/>
      <c r="C38" s="37"/>
      <c r="D38" s="37"/>
      <c r="E38" s="37"/>
      <c r="F38" s="38"/>
    </row>
    <row r="39" spans="2:6" x14ac:dyDescent="0.35">
      <c r="B39" s="36"/>
      <c r="C39" s="37"/>
      <c r="D39" s="37"/>
      <c r="E39" s="37"/>
      <c r="F39" s="38"/>
    </row>
    <row r="40" spans="2:6" x14ac:dyDescent="0.35">
      <c r="B40" s="36"/>
      <c r="C40" s="37"/>
      <c r="D40" s="37"/>
      <c r="E40" s="37"/>
      <c r="F40" s="38"/>
    </row>
    <row r="41" spans="2:6" ht="15" customHeight="1" x14ac:dyDescent="0.35">
      <c r="B41" s="36"/>
      <c r="C41" s="37"/>
      <c r="D41" s="37"/>
      <c r="E41" s="37"/>
      <c r="F41" s="38"/>
    </row>
    <row r="42" spans="2:6" x14ac:dyDescent="0.35">
      <c r="B42" s="36"/>
      <c r="C42" s="37"/>
      <c r="D42" s="37"/>
      <c r="E42" s="37"/>
      <c r="F42" s="38"/>
    </row>
    <row r="43" spans="2:6" x14ac:dyDescent="0.35">
      <c r="B43" s="36"/>
      <c r="C43" s="37"/>
      <c r="D43" s="37"/>
      <c r="E43" s="37"/>
      <c r="F43" s="38"/>
    </row>
    <row r="44" spans="2:6" x14ac:dyDescent="0.35">
      <c r="B44" s="36"/>
      <c r="C44" s="37"/>
      <c r="D44" s="37"/>
      <c r="E44" s="37"/>
      <c r="F44" s="38"/>
    </row>
    <row r="45" spans="2:6" ht="15" thickBot="1" x14ac:dyDescent="0.4">
      <c r="B45" s="39"/>
      <c r="C45" s="40"/>
      <c r="D45" s="40"/>
      <c r="E45" s="40"/>
      <c r="F45" s="41"/>
    </row>
  </sheetData>
  <sheetProtection password="C935" sheet="1" objects="1" scenarios="1"/>
  <mergeCells count="13">
    <mergeCell ref="N29:O30"/>
    <mergeCell ref="D7:F7"/>
    <mergeCell ref="H12:I12"/>
    <mergeCell ref="H14:I14"/>
    <mergeCell ref="H16:I16"/>
    <mergeCell ref="C1:H1"/>
    <mergeCell ref="B29:F45"/>
    <mergeCell ref="B23:F24"/>
    <mergeCell ref="H18:I18"/>
    <mergeCell ref="H20:I20"/>
    <mergeCell ref="B21:G21"/>
    <mergeCell ref="B7:C7"/>
    <mergeCell ref="B8:C8"/>
  </mergeCells>
  <pageMargins left="0.25" right="0.25"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Tx d'inapt sexe - secteurs AT </vt:lpstr>
      <vt:lpstr>'Tx d''inapt sexe - secteurs AT '!Zone_d_impression</vt:lpstr>
    </vt:vector>
  </TitlesOfParts>
  <Company>Pôle Emploi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MEYER Pascale (DR-ARA)</cp:lastModifiedBy>
  <cp:lastPrinted>2021-01-27T08:34:44Z</cp:lastPrinted>
  <dcterms:created xsi:type="dcterms:W3CDTF">2020-06-04T14:34:46Z</dcterms:created>
  <dcterms:modified xsi:type="dcterms:W3CDTF">2021-03-26T11:14:31Z</dcterms:modified>
</cp:coreProperties>
</file>