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140" windowHeight="11880" tabRatio="856"/>
  </bookViews>
  <sheets>
    <sheet name="Inscrip par sexe secteur anté" sheetId="17" r:id="rId1"/>
  </sheets>
  <definedNames>
    <definedName name="_xlnm.Print_Area" localSheetId="0">'Inscrip par sexe secteur anté'!$A$1:$K$63</definedName>
  </definedNames>
  <calcPr calcId="145621"/>
</workbook>
</file>

<file path=xl/calcChain.xml><?xml version="1.0" encoding="utf-8"?>
<calcChain xmlns="http://schemas.openxmlformats.org/spreadsheetml/2006/main">
  <c r="F25" i="17" l="1"/>
  <c r="F8" i="17" l="1"/>
  <c r="H29" i="17" l="1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8" i="17"/>
  <c r="G29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8" i="17"/>
  <c r="F29" i="17"/>
  <c r="F27" i="17"/>
  <c r="F26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D28" i="17"/>
  <c r="G28" i="17" s="1"/>
  <c r="C28" i="17"/>
  <c r="F28" i="17" s="1"/>
  <c r="E28" i="17"/>
  <c r="H28" i="17" s="1"/>
</calcChain>
</file>

<file path=xl/sharedStrings.xml><?xml version="1.0" encoding="utf-8"?>
<sst xmlns="http://schemas.openxmlformats.org/spreadsheetml/2006/main" count="63" uniqueCount="50">
  <si>
    <t>Hommes</t>
  </si>
  <si>
    <t>Femmes</t>
  </si>
  <si>
    <t>Total</t>
  </si>
  <si>
    <t>47 - Commerce de détail, à l'exception des automobiles et des motocycles</t>
  </si>
  <si>
    <t>88 - Action sociale sans hébergement</t>
  </si>
  <si>
    <t>43 - Travaux de construction spécialisés</t>
  </si>
  <si>
    <t>87 - Hébergement médico-social et social</t>
  </si>
  <si>
    <t>81 - Services relatifs aux bâtiments et aménagement paysager</t>
  </si>
  <si>
    <t>49 - Transports terrestres et transport par conduites</t>
  </si>
  <si>
    <t>56 - Restauration</t>
  </si>
  <si>
    <t>46 - Commerce de gros, à l'exception des automobiles et des motocycles</t>
  </si>
  <si>
    <t>10 - Industries alimentaires</t>
  </si>
  <si>
    <t>86 - Activités pour la santé humaine</t>
  </si>
  <si>
    <t>25 - Fabrication de produits métalliques, à l'exception des machines et des équipements</t>
  </si>
  <si>
    <t>52 - Entreposage et services auxiliaires des transports</t>
  </si>
  <si>
    <t>45 - Commerce et réparation d'automobiles et de motocycles</t>
  </si>
  <si>
    <t>96 - Autres services personnels</t>
  </si>
  <si>
    <t>82 - Activités administratives et autres activités de soutien aux entreprises</t>
  </si>
  <si>
    <t>22 - Fabrication de produits en caoutchouc et en plastique</t>
  </si>
  <si>
    <t>70 - Activités des sièges sociaux -  conseil de gestion</t>
  </si>
  <si>
    <t>42 - Génie civil</t>
  </si>
  <si>
    <t>64 - Activités des services financiers, hors assurance et caisses de retraite</t>
  </si>
  <si>
    <t>84 - Administration publique et défense -  sécurité sociale obligatoire</t>
  </si>
  <si>
    <t>Les demandeurs d'emploi inscrits suite à un licenciement pour inaptitude en Auvergne-Rhône-Alpes</t>
  </si>
  <si>
    <t>Autres secteurs</t>
  </si>
  <si>
    <t>Agriculture</t>
  </si>
  <si>
    <t>Secteurs industriels</t>
  </si>
  <si>
    <t>Construction</t>
  </si>
  <si>
    <t>Secteurs du commerce</t>
  </si>
  <si>
    <t>Secteurs des services</t>
  </si>
  <si>
    <r>
      <t xml:space="preserve">Ensemble des secteurs </t>
    </r>
    <r>
      <rPr>
        <b/>
        <sz val="8"/>
        <color theme="1"/>
        <rFont val="Arial"/>
        <family val="2"/>
      </rPr>
      <t>(1)</t>
    </r>
  </si>
  <si>
    <t>Secteurs avec une évolution &gt; 40% 
entre 2016 et 2019</t>
  </si>
  <si>
    <t>Ensemble des secteurs (1)</t>
  </si>
  <si>
    <t>20 premiers secteurs concernés (NAF 88)</t>
  </si>
  <si>
    <t>Nombre</t>
  </si>
  <si>
    <t>Poids du secteur dans les inscriptions suite à licenciement pour inaptitude</t>
  </si>
  <si>
    <t>Champ : Demande d'emploi, Auvergne-Rhône-Alpes</t>
  </si>
  <si>
    <t>Source : Pôle emploi Auvergne-Rhône-Alpes - SISP 2019 / Traitement : Direccte ARA (SESE)</t>
  </si>
  <si>
    <t>(1) Le secteur d'activité antérieur n'est pas renseigné pour 1% des inscrits.</t>
  </si>
  <si>
    <t>Lecture : 1 194 femmes en provenance du secteur du commerce de détail… se sont inscrites à Pôle emploi en 2019 suite à un licenciement pour inaptitude.</t>
  </si>
  <si>
    <t>Lecture : Le nombre d'inscriptions à Pôle emploi suite à un licenciement pour inaptitude a augmenté de 49% dans le secteur du commerce de détail… entre 2016 et 2019.</t>
  </si>
  <si>
    <t>+ 57%</t>
  </si>
  <si>
    <t>+ 53%</t>
  </si>
  <si>
    <t>+ 49%</t>
  </si>
  <si>
    <t>+ 42%</t>
  </si>
  <si>
    <t>+ 41%</t>
  </si>
  <si>
    <t>+ 26%</t>
  </si>
  <si>
    <r>
      <rPr>
        <b/>
        <sz val="11"/>
        <color rgb="FF00B0F0"/>
        <rFont val="Gadugi"/>
        <family val="2"/>
      </rPr>
      <t>Les secteurs antérieurs des demandeurs d'emploi inscrits après une inaptitude sont très variables selon le sexe</t>
    </r>
    <r>
      <rPr>
        <sz val="11"/>
        <color theme="1"/>
        <rFont val="Gadugi"/>
        <family val="2"/>
      </rPr>
      <t xml:space="preserve">
Les principaux secteurs d'activité antérieurs des personnes s'inscrivant à Pôle emploi suite à un licenciement pour inaptitude sont très variables en fonction du sexe. Pour les femmes, deux secteurs concentrent près du tiers des inscriptions : le </t>
    </r>
    <r>
      <rPr>
        <sz val="11"/>
        <color rgb="FF00B0F0"/>
        <rFont val="Gadugi"/>
        <family val="2"/>
      </rPr>
      <t>commerce de détail à l'exception des automobiles et motocycles</t>
    </r>
    <r>
      <rPr>
        <sz val="11"/>
        <color theme="1"/>
        <rFont val="Gadugi"/>
        <family val="2"/>
      </rPr>
      <t xml:space="preserve"> (17%) et l'</t>
    </r>
    <r>
      <rPr>
        <sz val="11"/>
        <color rgb="FF00B0F0"/>
        <rFont val="Gadugi"/>
        <family val="2"/>
      </rPr>
      <t>action sociale sans hébergement</t>
    </r>
    <r>
      <rPr>
        <sz val="11"/>
        <color theme="1"/>
        <rFont val="Gadugi"/>
        <family val="2"/>
      </rPr>
      <t xml:space="preserve"> (15%). Chacun de ces deux secteurs concentre plus de 1 000 inscriptions annuelles. Viennent ensuite l'</t>
    </r>
    <r>
      <rPr>
        <sz val="11"/>
        <color rgb="FF00B0F0"/>
        <rFont val="Gadugi"/>
        <family val="2"/>
      </rPr>
      <t>hébergement médico-social et social</t>
    </r>
    <r>
      <rPr>
        <sz val="11"/>
        <color theme="1"/>
        <rFont val="Gadugi"/>
        <family val="2"/>
      </rPr>
      <t xml:space="preserve"> (9%) et les </t>
    </r>
    <r>
      <rPr>
        <sz val="11"/>
        <color rgb="FF00B0F0"/>
        <rFont val="Gadugi"/>
        <family val="2"/>
      </rPr>
      <t>services relatifs aux bâtiments et aménagement paysager</t>
    </r>
    <r>
      <rPr>
        <sz val="11"/>
        <color theme="1"/>
        <rFont val="Gadugi"/>
        <family val="2"/>
      </rPr>
      <t xml:space="preserve"> (7%). 
Pour les hommes, trois secteurs concentrent près du tiers des inscriptions. Les </t>
    </r>
    <r>
      <rPr>
        <sz val="11"/>
        <color rgb="FF00B0F0"/>
        <rFont val="Gadugi"/>
        <family val="2"/>
      </rPr>
      <t>travaux de construction spécialisés</t>
    </r>
    <r>
      <rPr>
        <sz val="11"/>
        <color theme="1"/>
        <rFont val="Gadugi"/>
        <family val="2"/>
      </rPr>
      <t xml:space="preserve"> se détachent avec 16% des inscriptions. Viennent ensuite les</t>
    </r>
    <r>
      <rPr>
        <sz val="11"/>
        <color rgb="FF00B0F0"/>
        <rFont val="Gadugi"/>
        <family val="2"/>
      </rPr>
      <t xml:space="preserve"> transports terrestres et par conduites</t>
    </r>
    <r>
      <rPr>
        <sz val="11"/>
        <color theme="1"/>
        <rFont val="Gadugi"/>
        <family val="2"/>
      </rPr>
      <t xml:space="preserve"> (9%), puis le</t>
    </r>
    <r>
      <rPr>
        <sz val="11"/>
        <color rgb="FF00B0F0"/>
        <rFont val="Gadugi"/>
        <family val="2"/>
      </rPr>
      <t xml:space="preserve"> commerce de détail</t>
    </r>
    <r>
      <rPr>
        <sz val="11"/>
        <color theme="1"/>
        <rFont val="Gadugi"/>
        <family val="2"/>
      </rPr>
      <t xml:space="preserve">... (7%).
Au final, la moitié des personnes inscrites suite à un licenciement pour inaptitude se concentrent sur sept secteurs d'activités.
</t>
    </r>
    <r>
      <rPr>
        <b/>
        <sz val="11"/>
        <color rgb="FF00B0F0"/>
        <rFont val="Gadugi"/>
        <family val="2"/>
      </rPr>
      <t xml:space="preserve">Les plus fortes hausses des inscriptions après un licenciement pour inaptitude dans des secteurs à dominante féminine
</t>
    </r>
    <r>
      <rPr>
        <sz val="11"/>
        <color theme="1"/>
        <rFont val="Gadugi"/>
        <family val="2"/>
      </rPr>
      <t xml:space="preserve">
Parmi les principaux secteurs d'activité antérieurs, six ont connu une augmentation du nombre d'inscriptions supérieure à 40% entre 2016 et 2019 (cf. tableau 6b). Mis à part le secteur des </t>
    </r>
    <r>
      <rPr>
        <sz val="11"/>
        <color rgb="FF00B0F0"/>
        <rFont val="Gadugi"/>
        <family val="2"/>
      </rPr>
      <t>industries alimentaires</t>
    </r>
    <r>
      <rPr>
        <sz val="11"/>
        <color theme="1"/>
        <rFont val="Gadugi"/>
        <family val="2"/>
      </rPr>
      <t xml:space="preserve">, les emplois dans ces secteurs sont plus souvent occupés par des femmes. Quant aux industries alimentaires, si les femmes y occupent moins d'emplois dans la région, les inscriptions suite à un licenciement pour inaptitude en provenance de ce secteur en 2019 les concernent plus fréquemment (270 contre 228 pour les hommes). 
</t>
    </r>
  </si>
  <si>
    <t>Tableau a : Inscriptions à Pôle emploi par sexe et secteur d'activité antérieur suite à un licenciement pour inaptitude en Auvergne-Rhône-Alpes</t>
  </si>
  <si>
    <t>Tableau b : Evolution des inscriptions à Pôle emploi par secteur d'activité antérieur  suite à un licenciement pour inaptitude en Auvergne-Rhône-Alpes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</si>
</sst>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Gadugi"/>
      <family val="2"/>
    </font>
    <font>
      <sz val="11"/>
      <color rgb="FF00B0F0"/>
      <name val="Gadugi"/>
      <family val="2"/>
    </font>
    <font>
      <b/>
      <sz val="11"/>
      <color rgb="FF00B0F0"/>
      <name val="Gadugi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B0B4"/>
        <bgColor indexed="64"/>
      </patternFill>
    </fill>
    <fill>
      <patternFill patternType="solid">
        <fgColor rgb="FFFEFCA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2" fillId="0" borderId="0" xfId="0" applyFont="1"/>
    <xf numFmtId="0" fontId="6" fillId="4" borderId="0" xfId="0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7" fillId="3" borderId="0" xfId="0" applyFont="1" applyFill="1" applyBorder="1" applyAlignment="1"/>
    <xf numFmtId="0" fontId="7" fillId="9" borderId="0" xfId="0" applyFont="1" applyFill="1" applyBorder="1" applyAlignment="1"/>
    <xf numFmtId="0" fontId="6" fillId="5" borderId="0" xfId="0" applyFont="1" applyFill="1" applyBorder="1" applyAlignment="1">
      <alignment horizontal="left" vertical="top" wrapText="1"/>
    </xf>
    <xf numFmtId="0" fontId="7" fillId="9" borderId="14" xfId="0" applyFont="1" applyFill="1" applyBorder="1" applyAlignment="1"/>
    <xf numFmtId="0" fontId="7" fillId="6" borderId="0" xfId="0" applyFont="1" applyFill="1" applyBorder="1" applyAlignment="1"/>
    <xf numFmtId="0" fontId="7" fillId="6" borderId="14" xfId="0" applyFont="1" applyFill="1" applyBorder="1" applyAlignment="1"/>
    <xf numFmtId="0" fontId="6" fillId="5" borderId="0" xfId="0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0" xfId="0" applyFont="1" applyFill="1" applyBorder="1" applyAlignment="1">
      <alignment vertical="top" wrapText="1"/>
    </xf>
    <xf numFmtId="0" fontId="10" fillId="2" borderId="8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horizontal="left" indent="1"/>
    </xf>
    <xf numFmtId="0" fontId="7" fillId="9" borderId="20" xfId="0" applyFont="1" applyFill="1" applyBorder="1" applyAlignment="1">
      <alignment horizontal="left" indent="1"/>
    </xf>
    <xf numFmtId="0" fontId="7" fillId="8" borderId="20" xfId="0" applyFont="1" applyFill="1" applyBorder="1" applyAlignment="1">
      <alignment horizontal="left" indent="1"/>
    </xf>
    <xf numFmtId="0" fontId="7" fillId="3" borderId="20" xfId="0" applyFont="1" applyFill="1" applyBorder="1" applyAlignment="1">
      <alignment horizontal="left" indent="1"/>
    </xf>
    <xf numFmtId="0" fontId="0" fillId="0" borderId="11" xfId="0" applyBorder="1"/>
    <xf numFmtId="0" fontId="0" fillId="0" borderId="14" xfId="0" applyBorder="1"/>
    <xf numFmtId="0" fontId="7" fillId="9" borderId="20" xfId="0" applyFont="1" applyFill="1" applyBorder="1" applyAlignment="1"/>
    <xf numFmtId="0" fontId="7" fillId="6" borderId="20" xfId="0" applyFont="1" applyFill="1" applyBorder="1" applyAlignment="1"/>
    <xf numFmtId="0" fontId="7" fillId="3" borderId="20" xfId="0" applyFont="1" applyFill="1" applyBorder="1" applyAlignment="1"/>
    <xf numFmtId="0" fontId="10" fillId="2" borderId="1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left" indent="1"/>
    </xf>
    <xf numFmtId="0" fontId="10" fillId="2" borderId="1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9" fontId="7" fillId="3" borderId="23" xfId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9" fontId="7" fillId="3" borderId="14" xfId="1" applyFont="1" applyFill="1" applyBorder="1" applyAlignment="1">
      <alignment horizontal="center"/>
    </xf>
    <xf numFmtId="9" fontId="7" fillId="0" borderId="20" xfId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9" fontId="7" fillId="0" borderId="0" xfId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9" fontId="10" fillId="0" borderId="5" xfId="1" applyFont="1" applyFill="1" applyBorder="1" applyAlignment="1">
      <alignment horizontal="center"/>
    </xf>
    <xf numFmtId="9" fontId="10" fillId="0" borderId="6" xfId="1" applyFont="1" applyFill="1" applyBorder="1" applyAlignment="1">
      <alignment horizontal="center"/>
    </xf>
    <xf numFmtId="9" fontId="10" fillId="3" borderId="7" xfId="1" applyFont="1" applyFill="1" applyBorder="1" applyAlignment="1">
      <alignment horizontal="center"/>
    </xf>
    <xf numFmtId="9" fontId="7" fillId="3" borderId="3" xfId="1" quotePrefix="1" applyFont="1" applyFill="1" applyBorder="1" applyAlignment="1">
      <alignment horizontal="center"/>
    </xf>
    <xf numFmtId="9" fontId="7" fillId="3" borderId="4" xfId="1" quotePrefix="1" applyFont="1" applyFill="1" applyBorder="1" applyAlignment="1">
      <alignment horizontal="center"/>
    </xf>
    <xf numFmtId="9" fontId="7" fillId="3" borderId="8" xfId="1" quotePrefix="1" applyFont="1" applyFill="1" applyBorder="1" applyAlignment="1">
      <alignment horizontal="center"/>
    </xf>
    <xf numFmtId="9" fontId="7" fillId="0" borderId="22" xfId="1" applyFont="1" applyFill="1" applyBorder="1" applyAlignment="1">
      <alignment horizontal="center"/>
    </xf>
    <xf numFmtId="0" fontId="7" fillId="9" borderId="9" xfId="0" applyFont="1" applyFill="1" applyBorder="1" applyAlignment="1"/>
    <xf numFmtId="0" fontId="7" fillId="9" borderId="10" xfId="0" applyFont="1" applyFill="1" applyBorder="1" applyAlignment="1"/>
    <xf numFmtId="0" fontId="7" fillId="9" borderId="11" xfId="0" applyFont="1" applyFill="1" applyBorder="1" applyAlignment="1"/>
    <xf numFmtId="0" fontId="10" fillId="0" borderId="5" xfId="0" applyFont="1" applyFill="1" applyBorder="1" applyAlignment="1"/>
    <xf numFmtId="0" fontId="10" fillId="0" borderId="6" xfId="0" applyFont="1" applyFill="1" applyBorder="1" applyAlignment="1"/>
    <xf numFmtId="0" fontId="10" fillId="0" borderId="7" xfId="0" applyFont="1" applyFill="1" applyBorder="1" applyAlignment="1"/>
    <xf numFmtId="9" fontId="7" fillId="0" borderId="21" xfId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justify" vertical="top" wrapText="1"/>
    </xf>
    <xf numFmtId="0" fontId="2" fillId="0" borderId="0" xfId="0" applyFont="1" applyAlignment="1">
      <alignment horizontal="justify" wrapText="1"/>
    </xf>
    <xf numFmtId="0" fontId="12" fillId="3" borderId="24" xfId="0" applyFont="1" applyFill="1" applyBorder="1" applyAlignment="1">
      <alignment horizontal="justify" vertical="top" wrapText="1"/>
    </xf>
    <xf numFmtId="0" fontId="12" fillId="3" borderId="25" xfId="0" applyFont="1" applyFill="1" applyBorder="1" applyAlignment="1">
      <alignment horizontal="justify" vertical="top" wrapText="1"/>
    </xf>
    <xf numFmtId="0" fontId="12" fillId="3" borderId="26" xfId="0" applyFont="1" applyFill="1" applyBorder="1" applyAlignment="1">
      <alignment horizontal="justify" vertical="top" wrapText="1"/>
    </xf>
    <xf numFmtId="0" fontId="12" fillId="3" borderId="27" xfId="0" applyFont="1" applyFill="1" applyBorder="1" applyAlignment="1">
      <alignment horizontal="justify" vertical="top" wrapText="1"/>
    </xf>
    <xf numFmtId="0" fontId="12" fillId="3" borderId="0" xfId="0" applyFont="1" applyFill="1" applyBorder="1" applyAlignment="1">
      <alignment horizontal="justify" vertical="top" wrapText="1"/>
    </xf>
    <xf numFmtId="0" fontId="12" fillId="3" borderId="28" xfId="0" applyFont="1" applyFill="1" applyBorder="1" applyAlignment="1">
      <alignment horizontal="justify" vertical="top" wrapText="1"/>
    </xf>
    <xf numFmtId="0" fontId="12" fillId="3" borderId="29" xfId="0" applyFont="1" applyFill="1" applyBorder="1" applyAlignment="1">
      <alignment horizontal="justify" vertical="top" wrapText="1"/>
    </xf>
    <xf numFmtId="0" fontId="12" fillId="3" borderId="30" xfId="0" applyFont="1" applyFill="1" applyBorder="1" applyAlignment="1">
      <alignment horizontal="justify" vertical="top" wrapText="1"/>
    </xf>
    <xf numFmtId="0" fontId="12" fillId="3" borderId="31" xfId="0" applyFont="1" applyFill="1" applyBorder="1" applyAlignment="1">
      <alignment horizontal="justify" vertical="top" wrapText="1"/>
    </xf>
    <xf numFmtId="0" fontId="0" fillId="9" borderId="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6" fillId="5" borderId="10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top" wrapText="1"/>
    </xf>
    <xf numFmtId="0" fontId="11" fillId="7" borderId="2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2" xfId="0" applyFill="1" applyBorder="1" applyAlignment="1">
      <alignment horizontal="center"/>
    </xf>
    <xf numFmtId="0" fontId="11" fillId="11" borderId="1" xfId="0" applyFont="1" applyFill="1" applyBorder="1" applyAlignment="1">
      <alignment horizontal="center" vertical="top" wrapText="1"/>
    </xf>
    <xf numFmtId="0" fontId="11" fillId="11" borderId="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/>
    </xf>
    <xf numFmtId="3" fontId="7" fillId="0" borderId="22" xfId="0" applyNumberFormat="1" applyFont="1" applyFill="1" applyBorder="1" applyAlignment="1">
      <alignment horizontal="center"/>
    </xf>
    <xf numFmtId="3" fontId="7" fillId="3" borderId="23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3" borderId="14" xfId="0" applyNumberFormat="1" applyFont="1" applyFill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10" fillId="0" borderId="5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5D5D"/>
      <color rgb="FF800000"/>
      <color rgb="FFFF3333"/>
      <color rgb="FFFF3300"/>
      <color rgb="FF69A12B"/>
      <color rgb="FFFF8181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809625</xdr:colOff>
      <xdr:row>2</xdr:row>
      <xdr:rowOff>28575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2"/>
  <sheetViews>
    <sheetView showGridLines="0" tabSelected="1" zoomScaleNormal="100" workbookViewId="0">
      <selection activeCell="C8" sqref="C8:E29"/>
    </sheetView>
  </sheetViews>
  <sheetFormatPr baseColWidth="10" defaultRowHeight="15" x14ac:dyDescent="0.25"/>
  <cols>
    <col min="1" max="1" width="6.85546875" style="1" customWidth="1"/>
    <col min="2" max="2" width="72.140625" style="1" customWidth="1"/>
    <col min="3" max="5" width="12.7109375" style="1" customWidth="1"/>
    <col min="6" max="6" width="14.28515625" style="1" customWidth="1"/>
    <col min="7" max="7" width="15.140625" style="1" customWidth="1"/>
    <col min="8" max="8" width="17" style="1" customWidth="1"/>
    <col min="9" max="9" width="9.5703125" style="1" customWidth="1"/>
    <col min="10" max="10" width="11.42578125" style="1"/>
    <col min="11" max="11" width="14.28515625" style="1" customWidth="1"/>
    <col min="12" max="16384" width="11.42578125" style="1"/>
  </cols>
  <sheetData>
    <row r="1" spans="2:18" ht="44.25" customHeight="1" thickBot="1" x14ac:dyDescent="0.4">
      <c r="B1" s="2"/>
      <c r="C1" s="74" t="s">
        <v>23</v>
      </c>
      <c r="D1" s="75"/>
      <c r="E1" s="75"/>
      <c r="F1" s="75"/>
      <c r="G1" s="75"/>
      <c r="H1" s="75"/>
      <c r="I1" s="76"/>
      <c r="J1" s="3"/>
      <c r="K1" s="3"/>
      <c r="L1" s="4"/>
      <c r="M1" s="4"/>
      <c r="N1" s="4"/>
      <c r="O1" s="4"/>
      <c r="P1" s="4"/>
      <c r="Q1" s="4"/>
      <c r="R1" s="4"/>
    </row>
    <row r="4" spans="2:18" x14ac:dyDescent="0.25">
      <c r="B4" s="5" t="s">
        <v>48</v>
      </c>
    </row>
    <row r="5" spans="2:18" ht="9.75" customHeight="1" thickBot="1" x14ac:dyDescent="0.3"/>
    <row r="6" spans="2:18" ht="27" customHeight="1" thickBot="1" x14ac:dyDescent="0.3">
      <c r="B6" s="17">
        <v>2019</v>
      </c>
      <c r="C6" s="85" t="s">
        <v>34</v>
      </c>
      <c r="D6" s="86"/>
      <c r="E6" s="87"/>
      <c r="F6" s="53" t="s">
        <v>35</v>
      </c>
      <c r="G6" s="54"/>
      <c r="H6" s="55"/>
    </row>
    <row r="7" spans="2:18" x14ac:dyDescent="0.25">
      <c r="B7" s="31" t="s">
        <v>33</v>
      </c>
      <c r="C7" s="27" t="s">
        <v>1</v>
      </c>
      <c r="D7" s="30" t="s">
        <v>0</v>
      </c>
      <c r="E7" s="28" t="s">
        <v>2</v>
      </c>
      <c r="F7" s="27" t="s">
        <v>1</v>
      </c>
      <c r="G7" s="30" t="s">
        <v>0</v>
      </c>
      <c r="H7" s="28" t="s">
        <v>2</v>
      </c>
    </row>
    <row r="8" spans="2:18" ht="15.75" customHeight="1" x14ac:dyDescent="0.25">
      <c r="B8" s="18" t="s">
        <v>3</v>
      </c>
      <c r="C8" s="88">
        <v>1194</v>
      </c>
      <c r="D8" s="89">
        <v>416</v>
      </c>
      <c r="E8" s="90">
        <v>1610</v>
      </c>
      <c r="F8" s="52">
        <f>C8/$C$29</f>
        <v>0.17214532871972318</v>
      </c>
      <c r="G8" s="45">
        <f>D8/$D$29</f>
        <v>7.6162577810325885E-2</v>
      </c>
      <c r="H8" s="32">
        <f>E8/$E$29</f>
        <v>0.12985965478302952</v>
      </c>
    </row>
    <row r="9" spans="2:18" ht="15.75" customHeight="1" x14ac:dyDescent="0.25">
      <c r="B9" s="19" t="s">
        <v>4</v>
      </c>
      <c r="C9" s="91">
        <v>1026</v>
      </c>
      <c r="D9" s="92">
        <v>75</v>
      </c>
      <c r="E9" s="93">
        <v>1101</v>
      </c>
      <c r="F9" s="35">
        <f t="shared" ref="F9:F29" si="0">C9/$C$29</f>
        <v>0.14792387543252594</v>
      </c>
      <c r="G9" s="33">
        <f t="shared" ref="G9:G29" si="1">D9/$D$29</f>
        <v>1.3731233980227023E-2</v>
      </c>
      <c r="H9" s="34">
        <f t="shared" ref="H9:H28" si="2">E9/$E$29</f>
        <v>8.8804645910630753E-2</v>
      </c>
    </row>
    <row r="10" spans="2:18" ht="15.75" customHeight="1" x14ac:dyDescent="0.25">
      <c r="B10" s="20" t="s">
        <v>5</v>
      </c>
      <c r="C10" s="91">
        <v>54</v>
      </c>
      <c r="D10" s="92">
        <v>861</v>
      </c>
      <c r="E10" s="93">
        <v>915</v>
      </c>
      <c r="F10" s="35">
        <f t="shared" si="0"/>
        <v>7.7854671280276812E-3</v>
      </c>
      <c r="G10" s="33">
        <f t="shared" si="1"/>
        <v>0.15763456609300622</v>
      </c>
      <c r="H10" s="34">
        <f t="shared" si="2"/>
        <v>7.3802226165510562E-2</v>
      </c>
      <c r="J10" s="77" t="s">
        <v>25</v>
      </c>
      <c r="K10" s="78"/>
    </row>
    <row r="11" spans="2:18" ht="15.75" customHeight="1" x14ac:dyDescent="0.25">
      <c r="B11" s="19" t="s">
        <v>6</v>
      </c>
      <c r="C11" s="91">
        <v>592</v>
      </c>
      <c r="D11" s="92">
        <v>110</v>
      </c>
      <c r="E11" s="93">
        <v>702</v>
      </c>
      <c r="F11" s="35">
        <f t="shared" si="0"/>
        <v>8.5351787773933097E-2</v>
      </c>
      <c r="G11" s="33">
        <f t="shared" si="1"/>
        <v>2.0139143170999633E-2</v>
      </c>
      <c r="H11" s="34">
        <f t="shared" si="2"/>
        <v>5.6622035812227779E-2</v>
      </c>
    </row>
    <row r="12" spans="2:18" ht="15.75" customHeight="1" x14ac:dyDescent="0.25">
      <c r="B12" s="19" t="s">
        <v>7</v>
      </c>
      <c r="C12" s="91">
        <v>469</v>
      </c>
      <c r="D12" s="92">
        <v>184</v>
      </c>
      <c r="E12" s="93">
        <v>653</v>
      </c>
      <c r="F12" s="35">
        <f t="shared" si="0"/>
        <v>6.7618223760092272E-2</v>
      </c>
      <c r="G12" s="33">
        <f t="shared" si="1"/>
        <v>3.3687294031490296E-2</v>
      </c>
      <c r="H12" s="34">
        <f t="shared" si="2"/>
        <v>5.266978544926601E-2</v>
      </c>
      <c r="J12" s="79" t="s">
        <v>26</v>
      </c>
      <c r="K12" s="80"/>
    </row>
    <row r="13" spans="2:18" ht="15.75" customHeight="1" x14ac:dyDescent="0.25">
      <c r="B13" s="19" t="s">
        <v>8</v>
      </c>
      <c r="C13" s="91">
        <v>97</v>
      </c>
      <c r="D13" s="92">
        <v>482</v>
      </c>
      <c r="E13" s="93">
        <v>579</v>
      </c>
      <c r="F13" s="35">
        <f t="shared" si="0"/>
        <v>1.3985005767012688E-2</v>
      </c>
      <c r="G13" s="33">
        <f t="shared" si="1"/>
        <v>8.8246063712925663E-2</v>
      </c>
      <c r="H13" s="34">
        <f t="shared" si="2"/>
        <v>4.6701080819487012E-2</v>
      </c>
    </row>
    <row r="14" spans="2:18" ht="15.75" customHeight="1" x14ac:dyDescent="0.25">
      <c r="B14" s="19" t="s">
        <v>9</v>
      </c>
      <c r="C14" s="91">
        <v>377</v>
      </c>
      <c r="D14" s="92">
        <v>187</v>
      </c>
      <c r="E14" s="93">
        <v>564</v>
      </c>
      <c r="F14" s="35">
        <f t="shared" si="0"/>
        <v>5.4354094579008076E-2</v>
      </c>
      <c r="G14" s="33">
        <f t="shared" si="1"/>
        <v>3.4236543390699377E-2</v>
      </c>
      <c r="H14" s="34">
        <f t="shared" si="2"/>
        <v>4.5491208259396676E-2</v>
      </c>
      <c r="J14" s="81" t="s">
        <v>27</v>
      </c>
      <c r="K14" s="82"/>
    </row>
    <row r="15" spans="2:18" ht="15.75" customHeight="1" x14ac:dyDescent="0.25">
      <c r="B15" s="18" t="s">
        <v>10</v>
      </c>
      <c r="C15" s="91">
        <v>192</v>
      </c>
      <c r="D15" s="92">
        <v>346</v>
      </c>
      <c r="E15" s="93">
        <v>538</v>
      </c>
      <c r="F15" s="35">
        <f t="shared" si="0"/>
        <v>2.768166089965398E-2</v>
      </c>
      <c r="G15" s="33">
        <f t="shared" si="1"/>
        <v>6.3346759428780666E-2</v>
      </c>
      <c r="H15" s="34">
        <f t="shared" si="2"/>
        <v>4.3394095821906759E-2</v>
      </c>
    </row>
    <row r="16" spans="2:18" ht="15.75" customHeight="1" x14ac:dyDescent="0.25">
      <c r="B16" s="21" t="s">
        <v>11</v>
      </c>
      <c r="C16" s="91">
        <v>270</v>
      </c>
      <c r="D16" s="92">
        <v>228</v>
      </c>
      <c r="E16" s="93">
        <v>498</v>
      </c>
      <c r="F16" s="35">
        <f t="shared" si="0"/>
        <v>3.8927335640138408E-2</v>
      </c>
      <c r="G16" s="33">
        <f t="shared" si="1"/>
        <v>4.1742951299890148E-2</v>
      </c>
      <c r="H16" s="34">
        <f t="shared" si="2"/>
        <v>4.0167768994999194E-2</v>
      </c>
      <c r="J16" s="83" t="s">
        <v>28</v>
      </c>
      <c r="K16" s="84"/>
    </row>
    <row r="17" spans="2:21" ht="15.75" customHeight="1" x14ac:dyDescent="0.25">
      <c r="B17" s="19" t="s">
        <v>12</v>
      </c>
      <c r="C17" s="91">
        <v>366</v>
      </c>
      <c r="D17" s="92">
        <v>61</v>
      </c>
      <c r="E17" s="93">
        <v>427</v>
      </c>
      <c r="F17" s="35">
        <f t="shared" si="0"/>
        <v>5.2768166089965395E-2</v>
      </c>
      <c r="G17" s="33">
        <f t="shared" si="1"/>
        <v>1.1168070303917978E-2</v>
      </c>
      <c r="H17" s="34">
        <f t="shared" si="2"/>
        <v>3.4441038877238261E-2</v>
      </c>
    </row>
    <row r="18" spans="2:21" ht="15.75" customHeight="1" x14ac:dyDescent="0.25">
      <c r="B18" s="21" t="s">
        <v>13</v>
      </c>
      <c r="C18" s="91">
        <v>63</v>
      </c>
      <c r="D18" s="92">
        <v>272</v>
      </c>
      <c r="E18" s="93">
        <v>335</v>
      </c>
      <c r="F18" s="35">
        <f t="shared" si="0"/>
        <v>9.0830449826989623E-3</v>
      </c>
      <c r="G18" s="33">
        <f t="shared" si="1"/>
        <v>4.9798608568290006E-2</v>
      </c>
      <c r="H18" s="34">
        <f t="shared" si="2"/>
        <v>2.7020487175350862E-2</v>
      </c>
      <c r="J18" s="71" t="s">
        <v>29</v>
      </c>
      <c r="K18" s="72"/>
    </row>
    <row r="19" spans="2:21" ht="15.75" customHeight="1" x14ac:dyDescent="0.25">
      <c r="B19" s="19" t="s">
        <v>14</v>
      </c>
      <c r="C19" s="91">
        <v>101</v>
      </c>
      <c r="D19" s="92">
        <v>171</v>
      </c>
      <c r="E19" s="93">
        <v>272</v>
      </c>
      <c r="F19" s="35">
        <f t="shared" si="0"/>
        <v>1.4561707035755479E-2</v>
      </c>
      <c r="G19" s="33">
        <f t="shared" si="1"/>
        <v>3.1307213474917613E-2</v>
      </c>
      <c r="H19" s="34">
        <f t="shared" si="2"/>
        <v>2.1939022422971449E-2</v>
      </c>
    </row>
    <row r="20" spans="2:21" ht="15.75" customHeight="1" x14ac:dyDescent="0.25">
      <c r="B20" s="18" t="s">
        <v>15</v>
      </c>
      <c r="C20" s="91">
        <v>45</v>
      </c>
      <c r="D20" s="92">
        <v>179</v>
      </c>
      <c r="E20" s="93">
        <v>224</v>
      </c>
      <c r="F20" s="35">
        <f t="shared" si="0"/>
        <v>6.487889273356401E-3</v>
      </c>
      <c r="G20" s="33">
        <f t="shared" si="1"/>
        <v>3.2771878432808495E-2</v>
      </c>
      <c r="H20" s="34">
        <f t="shared" si="2"/>
        <v>1.8067430230682368E-2</v>
      </c>
      <c r="T20" s="14"/>
    </row>
    <row r="21" spans="2:21" ht="15.75" customHeight="1" x14ac:dyDescent="0.25">
      <c r="B21" s="19" t="s">
        <v>16</v>
      </c>
      <c r="C21" s="91">
        <v>192</v>
      </c>
      <c r="D21" s="92">
        <v>31</v>
      </c>
      <c r="E21" s="93">
        <v>223</v>
      </c>
      <c r="F21" s="35">
        <f t="shared" si="0"/>
        <v>2.768166089965398E-2</v>
      </c>
      <c r="G21" s="33">
        <f t="shared" si="1"/>
        <v>5.6755767118271691E-3</v>
      </c>
      <c r="H21" s="34">
        <f t="shared" si="2"/>
        <v>1.7986772060009679E-2</v>
      </c>
      <c r="U21" s="10"/>
    </row>
    <row r="22" spans="2:21" ht="15.75" customHeight="1" x14ac:dyDescent="0.25">
      <c r="B22" s="19" t="s">
        <v>17</v>
      </c>
      <c r="C22" s="91">
        <v>163</v>
      </c>
      <c r="D22" s="92">
        <v>50</v>
      </c>
      <c r="E22" s="93">
        <v>213</v>
      </c>
      <c r="F22" s="35">
        <f t="shared" si="0"/>
        <v>2.3500576701268743E-2</v>
      </c>
      <c r="G22" s="33">
        <f t="shared" si="1"/>
        <v>9.1541559868180151E-3</v>
      </c>
      <c r="H22" s="34">
        <f t="shared" si="2"/>
        <v>1.7180190353282786E-2</v>
      </c>
    </row>
    <row r="23" spans="2:21" ht="15.75" customHeight="1" x14ac:dyDescent="0.25">
      <c r="B23" s="21" t="s">
        <v>18</v>
      </c>
      <c r="C23" s="91">
        <v>90</v>
      </c>
      <c r="D23" s="92">
        <v>110</v>
      </c>
      <c r="E23" s="93">
        <v>200</v>
      </c>
      <c r="F23" s="35">
        <f t="shared" si="0"/>
        <v>1.2975778546712802E-2</v>
      </c>
      <c r="G23" s="33">
        <f t="shared" si="1"/>
        <v>2.0139143170999633E-2</v>
      </c>
      <c r="H23" s="34">
        <f t="shared" si="2"/>
        <v>1.6131634134537828E-2</v>
      </c>
    </row>
    <row r="24" spans="2:21" ht="15.75" customHeight="1" x14ac:dyDescent="0.25">
      <c r="B24" s="19" t="s">
        <v>19</v>
      </c>
      <c r="C24" s="91">
        <v>103</v>
      </c>
      <c r="D24" s="92">
        <v>61</v>
      </c>
      <c r="E24" s="93">
        <v>164</v>
      </c>
      <c r="F24" s="35">
        <f t="shared" si="0"/>
        <v>1.4850057670126874E-2</v>
      </c>
      <c r="G24" s="33">
        <f t="shared" si="1"/>
        <v>1.1168070303917978E-2</v>
      </c>
      <c r="H24" s="34">
        <f t="shared" si="2"/>
        <v>1.3227939990321019E-2</v>
      </c>
    </row>
    <row r="25" spans="2:21" ht="15.75" customHeight="1" x14ac:dyDescent="0.25">
      <c r="B25" s="20" t="s">
        <v>20</v>
      </c>
      <c r="C25" s="91">
        <v>8</v>
      </c>
      <c r="D25" s="92">
        <v>154</v>
      </c>
      <c r="E25" s="93">
        <v>162</v>
      </c>
      <c r="F25" s="36">
        <f>C25/C29</f>
        <v>1.1534025374855825E-3</v>
      </c>
      <c r="G25" s="33">
        <f t="shared" si="1"/>
        <v>2.8194800439399488E-2</v>
      </c>
      <c r="H25" s="34">
        <f t="shared" si="2"/>
        <v>1.3066623648975642E-2</v>
      </c>
    </row>
    <row r="26" spans="2:21" ht="15.75" customHeight="1" x14ac:dyDescent="0.25">
      <c r="B26" s="19" t="s">
        <v>21</v>
      </c>
      <c r="C26" s="91">
        <v>108</v>
      </c>
      <c r="D26" s="92">
        <v>53</v>
      </c>
      <c r="E26" s="93">
        <v>161</v>
      </c>
      <c r="F26" s="35">
        <f t="shared" si="0"/>
        <v>1.5570934256055362E-2</v>
      </c>
      <c r="G26" s="33">
        <f t="shared" si="1"/>
        <v>9.7034053460270959E-3</v>
      </c>
      <c r="H26" s="34">
        <f t="shared" si="2"/>
        <v>1.2985965478302951E-2</v>
      </c>
    </row>
    <row r="27" spans="2:21" ht="15.75" customHeight="1" x14ac:dyDescent="0.25">
      <c r="B27" s="19" t="s">
        <v>22</v>
      </c>
      <c r="C27" s="91">
        <v>114</v>
      </c>
      <c r="D27" s="92">
        <v>33</v>
      </c>
      <c r="E27" s="93">
        <v>147</v>
      </c>
      <c r="F27" s="35">
        <f t="shared" si="0"/>
        <v>1.6435986159169549E-2</v>
      </c>
      <c r="G27" s="33">
        <f t="shared" si="1"/>
        <v>6.0417429512998905E-3</v>
      </c>
      <c r="H27" s="34">
        <f t="shared" si="2"/>
        <v>1.1856751088885304E-2</v>
      </c>
    </row>
    <row r="28" spans="2:21" ht="15.75" customHeight="1" thickBot="1" x14ac:dyDescent="0.3">
      <c r="B28" s="29" t="s">
        <v>24</v>
      </c>
      <c r="C28" s="94">
        <f>C29-SUM(C8:C27)</f>
        <v>1312</v>
      </c>
      <c r="D28" s="95">
        <f>D29-SUM(D8:D27)</f>
        <v>1398</v>
      </c>
      <c r="E28" s="93">
        <f>E29-SUM(E8:E27)</f>
        <v>2710</v>
      </c>
      <c r="F28" s="35">
        <f t="shared" si="0"/>
        <v>0.18915801614763553</v>
      </c>
      <c r="G28" s="37">
        <f t="shared" si="1"/>
        <v>0.25595020139143171</v>
      </c>
      <c r="H28" s="34">
        <f t="shared" si="2"/>
        <v>0.21858364252298759</v>
      </c>
    </row>
    <row r="29" spans="2:21" ht="15.75" customHeight="1" thickBot="1" x14ac:dyDescent="0.3">
      <c r="B29" s="38" t="s">
        <v>30</v>
      </c>
      <c r="C29" s="96">
        <v>6936</v>
      </c>
      <c r="D29" s="97">
        <v>5462</v>
      </c>
      <c r="E29" s="98">
        <v>12398</v>
      </c>
      <c r="F29" s="39">
        <f t="shared" si="0"/>
        <v>1</v>
      </c>
      <c r="G29" s="40">
        <f t="shared" si="1"/>
        <v>1</v>
      </c>
      <c r="H29" s="41">
        <f>E29/$E$29</f>
        <v>1</v>
      </c>
    </row>
    <row r="30" spans="2:21" ht="15.75" customHeight="1" x14ac:dyDescent="0.25">
      <c r="B30" s="73" t="s">
        <v>37</v>
      </c>
      <c r="C30" s="73"/>
      <c r="D30" s="73"/>
      <c r="E30" s="73"/>
      <c r="F30" s="59"/>
    </row>
    <row r="31" spans="2:21" ht="15.75" customHeight="1" x14ac:dyDescent="0.25">
      <c r="B31" s="6" t="s">
        <v>36</v>
      </c>
    </row>
    <row r="32" spans="2:21" ht="15.75" customHeight="1" x14ac:dyDescent="0.25">
      <c r="B32" s="6" t="s">
        <v>39</v>
      </c>
    </row>
    <row r="33" spans="2:11" ht="15.75" customHeight="1" x14ac:dyDescent="0.25">
      <c r="B33" s="7" t="s">
        <v>38</v>
      </c>
    </row>
    <row r="34" spans="2:11" ht="15.75" customHeight="1" x14ac:dyDescent="0.25"/>
    <row r="35" spans="2:11" ht="15.75" customHeight="1" thickBot="1" x14ac:dyDescent="0.3">
      <c r="F35" s="61" t="s">
        <v>49</v>
      </c>
      <c r="G35" s="61"/>
      <c r="H35" s="61"/>
      <c r="I35" s="61"/>
      <c r="J35" s="61"/>
      <c r="K35" s="61"/>
    </row>
    <row r="36" spans="2:11" ht="15.75" customHeight="1" x14ac:dyDescent="0.25">
      <c r="B36" s="62" t="s">
        <v>47</v>
      </c>
      <c r="C36" s="63"/>
      <c r="D36" s="64"/>
      <c r="F36" s="61"/>
      <c r="G36" s="61"/>
      <c r="H36" s="61"/>
      <c r="I36" s="61"/>
      <c r="J36" s="61"/>
      <c r="K36" s="61"/>
    </row>
    <row r="37" spans="2:11" x14ac:dyDescent="0.25">
      <c r="B37" s="65"/>
      <c r="C37" s="66"/>
      <c r="D37" s="67"/>
      <c r="F37" s="61"/>
      <c r="G37" s="61"/>
      <c r="H37" s="61"/>
      <c r="I37" s="61"/>
      <c r="J37" s="61"/>
      <c r="K37" s="61"/>
    </row>
    <row r="38" spans="2:11" ht="15.75" thickBot="1" x14ac:dyDescent="0.3">
      <c r="B38" s="65"/>
      <c r="C38" s="66"/>
      <c r="D38" s="67"/>
      <c r="E38" s="5"/>
    </row>
    <row r="39" spans="2:11" ht="15" customHeight="1" x14ac:dyDescent="0.25">
      <c r="B39" s="65"/>
      <c r="C39" s="66"/>
      <c r="D39" s="67"/>
      <c r="F39" s="53" t="s">
        <v>31</v>
      </c>
      <c r="G39" s="54"/>
      <c r="H39" s="54"/>
      <c r="I39" s="54"/>
      <c r="J39" s="55"/>
      <c r="K39" s="22"/>
    </row>
    <row r="40" spans="2:11" ht="15.75" thickBot="1" x14ac:dyDescent="0.3">
      <c r="B40" s="65"/>
      <c r="C40" s="66"/>
      <c r="D40" s="67"/>
      <c r="F40" s="56"/>
      <c r="G40" s="57"/>
      <c r="H40" s="57"/>
      <c r="I40" s="57"/>
      <c r="J40" s="58"/>
      <c r="K40" s="23"/>
    </row>
    <row r="41" spans="2:11" x14ac:dyDescent="0.25">
      <c r="B41" s="65"/>
      <c r="C41" s="66"/>
      <c r="D41" s="67"/>
      <c r="F41" s="46" t="s">
        <v>6</v>
      </c>
      <c r="G41" s="47"/>
      <c r="H41" s="47"/>
      <c r="I41" s="47"/>
      <c r="J41" s="48"/>
      <c r="K41" s="42" t="s">
        <v>41</v>
      </c>
    </row>
    <row r="42" spans="2:11" x14ac:dyDescent="0.25">
      <c r="B42" s="65"/>
      <c r="C42" s="66"/>
      <c r="D42" s="67"/>
      <c r="F42" s="24" t="s">
        <v>16</v>
      </c>
      <c r="G42" s="9"/>
      <c r="H42" s="9"/>
      <c r="I42" s="9"/>
      <c r="J42" s="11"/>
      <c r="K42" s="43" t="s">
        <v>41</v>
      </c>
    </row>
    <row r="43" spans="2:11" x14ac:dyDescent="0.25">
      <c r="B43" s="65"/>
      <c r="C43" s="66"/>
      <c r="D43" s="67"/>
      <c r="F43" s="24" t="s">
        <v>4</v>
      </c>
      <c r="G43" s="9"/>
      <c r="H43" s="9"/>
      <c r="I43" s="9"/>
      <c r="J43" s="11"/>
      <c r="K43" s="43" t="s">
        <v>42</v>
      </c>
    </row>
    <row r="44" spans="2:11" x14ac:dyDescent="0.25">
      <c r="B44" s="65"/>
      <c r="C44" s="66"/>
      <c r="D44" s="67"/>
      <c r="F44" s="25" t="s">
        <v>3</v>
      </c>
      <c r="G44" s="12"/>
      <c r="H44" s="12"/>
      <c r="I44" s="12"/>
      <c r="J44" s="13"/>
      <c r="K44" s="43" t="s">
        <v>43</v>
      </c>
    </row>
    <row r="45" spans="2:11" x14ac:dyDescent="0.25">
      <c r="B45" s="65"/>
      <c r="C45" s="66"/>
      <c r="D45" s="67"/>
      <c r="F45" s="26" t="s">
        <v>11</v>
      </c>
      <c r="G45" s="8"/>
      <c r="H45" s="8"/>
      <c r="I45" s="8"/>
      <c r="J45" s="8"/>
      <c r="K45" s="43" t="s">
        <v>44</v>
      </c>
    </row>
    <row r="46" spans="2:11" ht="15.75" thickBot="1" x14ac:dyDescent="0.3">
      <c r="B46" s="65"/>
      <c r="C46" s="66"/>
      <c r="D46" s="67"/>
      <c r="F46" s="24" t="s">
        <v>17</v>
      </c>
      <c r="G46" s="9"/>
      <c r="H46" s="9"/>
      <c r="I46" s="9"/>
      <c r="J46" s="11"/>
      <c r="K46" s="43" t="s">
        <v>45</v>
      </c>
    </row>
    <row r="47" spans="2:11" ht="15.75" thickBot="1" x14ac:dyDescent="0.3">
      <c r="B47" s="65"/>
      <c r="C47" s="66"/>
      <c r="D47" s="67"/>
      <c r="F47" s="49" t="s">
        <v>32</v>
      </c>
      <c r="G47" s="50"/>
      <c r="H47" s="50"/>
      <c r="I47" s="50"/>
      <c r="J47" s="51"/>
      <c r="K47" s="44" t="s">
        <v>46</v>
      </c>
    </row>
    <row r="48" spans="2:11" ht="15" customHeight="1" x14ac:dyDescent="0.25">
      <c r="B48" s="65"/>
      <c r="C48" s="66"/>
      <c r="D48" s="67"/>
      <c r="F48" s="59" t="s">
        <v>37</v>
      </c>
      <c r="G48" s="59"/>
      <c r="H48" s="59"/>
      <c r="I48" s="59"/>
      <c r="J48" s="59"/>
      <c r="K48" s="59"/>
    </row>
    <row r="49" spans="2:12" x14ac:dyDescent="0.25">
      <c r="B49" s="65"/>
      <c r="C49" s="66"/>
      <c r="D49" s="67"/>
      <c r="F49" s="6" t="s">
        <v>36</v>
      </c>
    </row>
    <row r="50" spans="2:12" x14ac:dyDescent="0.25">
      <c r="B50" s="65"/>
      <c r="C50" s="66"/>
      <c r="D50" s="67"/>
      <c r="F50" s="60" t="s">
        <v>40</v>
      </c>
      <c r="G50" s="60"/>
      <c r="H50" s="60"/>
      <c r="I50" s="60"/>
      <c r="J50" s="60"/>
      <c r="K50" s="60"/>
    </row>
    <row r="51" spans="2:12" ht="8.25" customHeight="1" x14ac:dyDescent="0.25">
      <c r="B51" s="65"/>
      <c r="C51" s="66"/>
      <c r="D51" s="67"/>
      <c r="F51" s="60"/>
      <c r="G51" s="60"/>
      <c r="H51" s="60"/>
      <c r="I51" s="60"/>
      <c r="J51" s="60"/>
      <c r="K51" s="60"/>
    </row>
    <row r="52" spans="2:12" x14ac:dyDescent="0.25">
      <c r="B52" s="65"/>
      <c r="C52" s="66"/>
      <c r="D52" s="67"/>
      <c r="E52" s="16"/>
      <c r="F52" s="7" t="s">
        <v>38</v>
      </c>
      <c r="L52" s="15"/>
    </row>
    <row r="53" spans="2:12" x14ac:dyDescent="0.25">
      <c r="B53" s="65"/>
      <c r="C53" s="66"/>
      <c r="D53" s="67"/>
      <c r="E53" s="16"/>
      <c r="F53" s="16"/>
    </row>
    <row r="54" spans="2:12" x14ac:dyDescent="0.25">
      <c r="B54" s="65"/>
      <c r="C54" s="66"/>
      <c r="D54" s="67"/>
      <c r="E54" s="16"/>
      <c r="F54" s="16"/>
    </row>
    <row r="55" spans="2:12" x14ac:dyDescent="0.25">
      <c r="B55" s="65"/>
      <c r="C55" s="66"/>
      <c r="D55" s="67"/>
      <c r="E55" s="16"/>
      <c r="F55" s="16"/>
    </row>
    <row r="56" spans="2:12" x14ac:dyDescent="0.25">
      <c r="B56" s="65"/>
      <c r="C56" s="66"/>
      <c r="D56" s="67"/>
      <c r="E56" s="16"/>
      <c r="F56" s="16"/>
    </row>
    <row r="57" spans="2:12" x14ac:dyDescent="0.25">
      <c r="B57" s="65"/>
      <c r="C57" s="66"/>
      <c r="D57" s="67"/>
      <c r="E57" s="16"/>
      <c r="F57" s="16"/>
    </row>
    <row r="58" spans="2:12" x14ac:dyDescent="0.25">
      <c r="B58" s="65"/>
      <c r="C58" s="66"/>
      <c r="D58" s="67"/>
      <c r="E58" s="16"/>
      <c r="F58" s="16"/>
    </row>
    <row r="59" spans="2:12" x14ac:dyDescent="0.25">
      <c r="B59" s="65"/>
      <c r="C59" s="66"/>
      <c r="D59" s="67"/>
      <c r="E59" s="16"/>
      <c r="F59" s="16"/>
    </row>
    <row r="60" spans="2:12" ht="15.75" thickBot="1" x14ac:dyDescent="0.3">
      <c r="B60" s="68"/>
      <c r="C60" s="69"/>
      <c r="D60" s="70"/>
      <c r="E60" s="16"/>
      <c r="F60" s="16"/>
    </row>
    <row r="61" spans="2:12" x14ac:dyDescent="0.25">
      <c r="E61" s="16"/>
      <c r="F61" s="16"/>
    </row>
    <row r="62" spans="2:12" x14ac:dyDescent="0.25">
      <c r="E62" s="16"/>
      <c r="F62" s="16"/>
    </row>
  </sheetData>
  <sheetProtection password="C935" sheet="1" objects="1" scenarios="1"/>
  <sortState ref="B39:F62">
    <sortCondition descending="1" ref="F39:F62"/>
  </sortState>
  <mergeCells count="14">
    <mergeCell ref="J18:K18"/>
    <mergeCell ref="B30:F30"/>
    <mergeCell ref="C1:I1"/>
    <mergeCell ref="J10:K10"/>
    <mergeCell ref="J12:K12"/>
    <mergeCell ref="J14:K14"/>
    <mergeCell ref="J16:K16"/>
    <mergeCell ref="C6:E6"/>
    <mergeCell ref="F6:H6"/>
    <mergeCell ref="F39:J40"/>
    <mergeCell ref="F48:K48"/>
    <mergeCell ref="F50:K51"/>
    <mergeCell ref="F35:K37"/>
    <mergeCell ref="B36:D60"/>
  </mergeCells>
  <pageMargins left="0.25" right="0.25" top="0.75" bottom="0.75" header="0.3" footer="0.3"/>
  <pageSetup paperSize="9" scale="71" orientation="landscape" r:id="rId1"/>
  <rowBreaks count="1" manualBreakCount="1">
    <brk id="33" max="10" man="1"/>
  </rowBreaks>
  <colBreaks count="1" manualBreakCount="1">
    <brk id="11" max="1048575" man="1"/>
  </colBreaks>
  <ignoredErrors>
    <ignoredError sqref="K41:K46 K4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 par sexe secteur anté</vt:lpstr>
      <vt:lpstr>'Inscrip par sexe secteur anté'!Zone_d_impression</vt:lpstr>
    </vt:vector>
  </TitlesOfParts>
  <Company>Pôle 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BLONDON Alexandre</dc:creator>
  <cp:lastModifiedBy>MEYER Pascale (DR-ARA)</cp:lastModifiedBy>
  <cp:lastPrinted>2021-03-12T15:42:16Z</cp:lastPrinted>
  <dcterms:created xsi:type="dcterms:W3CDTF">2020-06-04T14:34:46Z</dcterms:created>
  <dcterms:modified xsi:type="dcterms:W3CDTF">2021-03-24T09:56:38Z</dcterms:modified>
</cp:coreProperties>
</file>