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SEPES\10 Travail\Santé au travail\PRST4\Diagnostic_ARA\Sinistralité\MP\"/>
    </mc:Choice>
  </mc:AlternateContent>
  <xr:revisionPtr revIDLastSave="0" documentId="13_ncr:1_{DD70E9FE-D81E-4F4E-A521-9E8FD3BCCE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46" i="1"/>
  <c r="G45" i="1" l="1"/>
  <c r="H44" i="1"/>
  <c r="G44" i="1"/>
  <c r="H43" i="1"/>
  <c r="G21" i="1"/>
  <c r="H20" i="1"/>
  <c r="H19" i="1"/>
  <c r="H39" i="1" l="1"/>
  <c r="G39" i="1"/>
  <c r="H40" i="1"/>
  <c r="G37" i="1"/>
  <c r="G20" i="1"/>
  <c r="H15" i="1"/>
  <c r="G15" i="1"/>
  <c r="G13" i="1"/>
  <c r="H47" i="1" l="1"/>
  <c r="G47" i="1"/>
  <c r="H45" i="1"/>
  <c r="G43" i="1"/>
  <c r="H42" i="1"/>
  <c r="G42" i="1"/>
  <c r="H41" i="1"/>
  <c r="G41" i="1"/>
  <c r="H38" i="1"/>
  <c r="G38" i="1"/>
  <c r="H23" i="1"/>
  <c r="G23" i="1"/>
  <c r="H21" i="1"/>
  <c r="G19" i="1"/>
  <c r="H18" i="1"/>
  <c r="G18" i="1"/>
  <c r="H17" i="1"/>
  <c r="G17" i="1"/>
  <c r="H16" i="1"/>
  <c r="H14" i="1"/>
  <c r="G14" i="1"/>
</calcChain>
</file>

<file path=xl/sharedStrings.xml><?xml version="1.0" encoding="utf-8"?>
<sst xmlns="http://schemas.openxmlformats.org/spreadsheetml/2006/main" count="151" uniqueCount="44">
  <si>
    <t>Les maladies professionnelles</t>
  </si>
  <si>
    <t xml:space="preserve">Tableau 1 : Evolution des maladies professionnelles par tableau dans les principaux secteurs </t>
  </si>
  <si>
    <r>
      <t xml:space="preserve">Secteurs d'activité
</t>
    </r>
    <r>
      <rPr>
        <b/>
        <i/>
        <sz val="9"/>
        <rFont val="Arial"/>
        <family val="2"/>
      </rPr>
      <t>10 principaux secteurs *
- NA 38 -</t>
    </r>
  </si>
  <si>
    <t>Nombre de MP en 1ère indemnisation</t>
  </si>
  <si>
    <t>Troubles musculo-squelettiques</t>
  </si>
  <si>
    <t>Affections liées à l’amiante</t>
  </si>
  <si>
    <t>Atteintes auditives provoquées par les bruits lésionnels</t>
  </si>
  <si>
    <t>Rhinites et asthmes</t>
  </si>
  <si>
    <t>Autres maladies**</t>
  </si>
  <si>
    <t>(Tableaux 57 69 79 97 98)</t>
  </si>
  <si>
    <t>(Tableau 30)</t>
  </si>
  <si>
    <t>(Tableau 42)</t>
  </si>
  <si>
    <t>(Tableau 66)</t>
  </si>
  <si>
    <t>(autres tableaux)</t>
  </si>
  <si>
    <t>Hommes</t>
  </si>
  <si>
    <t>Femmes</t>
  </si>
  <si>
    <t>Commerce ; réparation d'automobiles et de motocycles</t>
  </si>
  <si>
    <t>(s)</t>
  </si>
  <si>
    <t xml:space="preserve">Construction </t>
  </si>
  <si>
    <t>ns</t>
  </si>
  <si>
    <t>Hébergement médico-social et social et action sociale sans hébergement</t>
  </si>
  <si>
    <t>Activités de services administratifs et de soutien</t>
  </si>
  <si>
    <t>Fabrication de denrées alimentaires, de boissons et de produits à base de tabac</t>
  </si>
  <si>
    <t>Métallurgie et fabrication de produits métalliques à l'exception des machines et des équipements</t>
  </si>
  <si>
    <t xml:space="preserve">Transports et entreposage </t>
  </si>
  <si>
    <t>Hébergement et restauration</t>
  </si>
  <si>
    <t>Fabrication de produits en caoutchouc et en plastique ainsi que d'autres produits minéraux non métalliques</t>
  </si>
  <si>
    <t>Tous secteurs</t>
  </si>
  <si>
    <t>** Il s’agit notamment de dermatoses, de maladies liées à l’inhalation de poussières, à l’exposition aux amines aromatiques, à la houille ou au benzène ou encore liées à des agents infectieux.</t>
  </si>
  <si>
    <t>Champ : établissements et salariés du régime général,  Auvergne-Rhône-Alpes</t>
  </si>
  <si>
    <t>(s) = secret statistique ; ns= non significatif sur des effectifs &lt; 100.</t>
  </si>
  <si>
    <t xml:space="preserve">Tableau 2 : Evolution des maladies professionnelles liées aux TMS du tableau 57 dans les principaux secteurs </t>
  </si>
  <si>
    <r>
      <t xml:space="preserve">Secteurs d'activité
</t>
    </r>
    <r>
      <rPr>
        <b/>
        <i/>
        <sz val="9"/>
        <rFont val="Arial"/>
        <family val="2"/>
      </rPr>
      <t>10 principaux secteurs *
- NA 38 -</t>
    </r>
  </si>
  <si>
    <t>Affections périarticulaires provoquées par certains gestes et postures de travail (Tableau 57)</t>
  </si>
  <si>
    <t>ns= non significatif sur des effectifs &lt; 100.</t>
  </si>
  <si>
    <t>²</t>
  </si>
  <si>
    <t>Evolution 2016-2019</t>
  </si>
  <si>
    <t>* selon le volume de MP en 2019</t>
  </si>
  <si>
    <t>Autres activités de services</t>
  </si>
  <si>
    <t>Autres activités de service</t>
  </si>
  <si>
    <t>Sources :  Carsat Rhône-Alpes – Carsat Auvergne - SNTRP – Extraction régionale / traitement : Dreets Auvergne-Rhône-Alpes / SESE, 2016 et 2019</t>
  </si>
  <si>
    <t>Lecture : Les maladies professionnelles en 1ère indemnisation liées aux troubles musculo-squelettiques (tableaux 57 69 79 97 98) ont augmenté de 23% chez les femmes dans le secteur de l'hébergement médico-social et social et action sociale sans hébergement entre 2016 et 2019 (320 maladies professionnelles sont recensées en 2016 et 395 en 2019).</t>
  </si>
  <si>
    <t>Lecture: Les maladies professionnelles en 1ère indemnisation liées aux affections périarticulaires provoquées par certains gestes et postures de travail (Tableau 57) ont augmenté de 22% chez les femmes dans le secteur de l'hébergement médico-social et social et action sociale sans hébergement entre 2016 et 2019 (308 maladies professionnelles sont recensées en 2016 et 375 en 2019).</t>
  </si>
  <si>
    <r>
      <rPr>
        <b/>
        <sz val="14"/>
        <color theme="4" tint="-0.249977111117893"/>
        <rFont val="Calibri"/>
        <family val="2"/>
        <scheme val="minor"/>
      </rPr>
      <t xml:space="preserve">Une nette augmentation des maladies professionnelles liées aux troubles </t>
    </r>
    <r>
      <rPr>
        <b/>
        <sz val="12"/>
        <color theme="4" tint="-0.249977111117893"/>
        <rFont val="Gadugi"/>
        <family val="2"/>
      </rPr>
      <t>musculo-squelettiques et à l'amiante</t>
    </r>
    <r>
      <rPr>
        <sz val="12"/>
        <color theme="1"/>
        <rFont val="Calibri"/>
        <family val="2"/>
        <scheme val="minor"/>
      </rPr>
      <t xml:space="preserve">
Le nombre de maladies professionnelles (MP) en 1ère indemnisation liées aux troubles musculo-squelettiques (TMS) est de 2 688 pour les hommes et 2 720 pour les femmes en 2019 en région Auvergne-Rhône-Alpes. Par rapport à 2016, cela constitue une augmentation de 20% pour les hommes et de 13% pour les femmes qui succède à une période de stabilité entre 2012 et 2016. 
On note une forte poussée de ce type de MP dans le secteurs des activités de services administratifs et de soutien (+65% pour les hommes et +32% pour les femmes). Cette augmentation est assez notable également dans le secteur  de la fabrication de produits en caoutchouc... (+27% pour les homme et +13% pour les femmes), dans le transport et entreposage (+12% pour les hommes et +26% pour les femmes) et dans le secteur des autres activités de service (blanchisserie, coiffure, soins de beauté, entretien corporel...) pour les femmes (+43%).
Dans l'évolution du nombre de MP entre 2016 et 2019, on note également une nette augmentation d'affections liées à l'amiante pour les hommes, passant de 81 à 238. Les secteurs de la construction et de la métallurgie et fabrication de produits métalliques... sont principalement concernés. 
</t>
    </r>
    <r>
      <rPr>
        <sz val="12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</si>
</sst>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\ 0%;\-\ 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B0F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9" tint="-0.249977111117893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Calibri"/>
      <family val="2"/>
      <scheme val="minor"/>
    </font>
    <font>
      <sz val="8"/>
      <name val="Arial"/>
      <family val="2"/>
    </font>
    <font>
      <b/>
      <sz val="9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 wrapText="1"/>
    </xf>
    <xf numFmtId="0" fontId="8" fillId="2" borderId="0" xfId="0" applyFont="1" applyFill="1" applyBorder="1" applyAlignment="1">
      <alignment horizontal="centerContinuous" vertical="center" wrapText="1"/>
    </xf>
    <xf numFmtId="0" fontId="8" fillId="2" borderId="8" xfId="0" applyFont="1" applyFill="1" applyBorder="1" applyAlignment="1">
      <alignment horizontal="centerContinuous" vertical="center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9" fillId="6" borderId="13" xfId="0" applyFont="1" applyFill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5" borderId="7" xfId="1" applyNumberFormat="1" applyFont="1" applyFill="1" applyBorder="1" applyAlignment="1">
      <alignment horizontal="center"/>
    </xf>
    <xf numFmtId="164" fontId="10" fillId="5" borderId="8" xfId="1" applyNumberFormat="1" applyFont="1" applyFill="1" applyBorder="1" applyAlignment="1">
      <alignment horizontal="center"/>
    </xf>
    <xf numFmtId="164" fontId="10" fillId="5" borderId="7" xfId="1" applyNumberFormat="1" applyFont="1" applyFill="1" applyBorder="1" applyAlignment="1">
      <alignment horizontal="center"/>
    </xf>
    <xf numFmtId="164" fontId="5" fillId="5" borderId="8" xfId="1" applyNumberFormat="1" applyFont="1" applyFill="1" applyBorder="1" applyAlignment="1">
      <alignment horizontal="center"/>
    </xf>
    <xf numFmtId="0" fontId="9" fillId="6" borderId="14" xfId="0" applyFont="1" applyFill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10" fillId="5" borderId="9" xfId="1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64" fontId="9" fillId="5" borderId="16" xfId="1" applyNumberFormat="1" applyFont="1" applyFill="1" applyBorder="1" applyAlignment="1">
      <alignment horizontal="center"/>
    </xf>
    <xf numFmtId="164" fontId="9" fillId="5" borderId="17" xfId="1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2" fillId="7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Alignment="1">
      <alignment horizontal="left"/>
    </xf>
    <xf numFmtId="0" fontId="4" fillId="5" borderId="10" xfId="0" applyFont="1" applyFill="1" applyBorder="1" applyAlignment="1">
      <alignment horizontal="center"/>
    </xf>
    <xf numFmtId="0" fontId="5" fillId="0" borderId="23" xfId="0" applyFont="1" applyBorder="1"/>
    <xf numFmtId="0" fontId="0" fillId="0" borderId="0" xfId="0" applyBorder="1"/>
    <xf numFmtId="0" fontId="1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164" fontId="5" fillId="5" borderId="10" xfId="1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quotePrefix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left" vertical="top" wrapText="1"/>
    </xf>
    <xf numFmtId="0" fontId="14" fillId="5" borderId="19" xfId="0" applyFont="1" applyFill="1" applyBorder="1" applyAlignment="1">
      <alignment horizontal="left" vertical="top" wrapText="1"/>
    </xf>
    <xf numFmtId="0" fontId="14" fillId="5" borderId="20" xfId="0" applyFont="1" applyFill="1" applyBorder="1" applyAlignment="1">
      <alignment horizontal="left" vertical="top" wrapText="1"/>
    </xf>
    <xf numFmtId="0" fontId="14" fillId="5" borderId="21" xfId="0" applyFont="1" applyFill="1" applyBorder="1" applyAlignment="1">
      <alignment horizontal="left" vertical="top" wrapText="1"/>
    </xf>
    <xf numFmtId="0" fontId="14" fillId="5" borderId="0" xfId="0" applyFont="1" applyFill="1" applyBorder="1" applyAlignment="1">
      <alignment horizontal="left" vertical="top" wrapText="1"/>
    </xf>
    <xf numFmtId="0" fontId="14" fillId="5" borderId="22" xfId="0" applyFont="1" applyFill="1" applyBorder="1" applyAlignment="1">
      <alignment horizontal="left" vertical="top" wrapText="1"/>
    </xf>
    <xf numFmtId="0" fontId="14" fillId="5" borderId="24" xfId="0" applyFont="1" applyFill="1" applyBorder="1" applyAlignment="1">
      <alignment horizontal="left" vertical="top" wrapText="1"/>
    </xf>
    <xf numFmtId="0" fontId="14" fillId="5" borderId="25" xfId="0" applyFont="1" applyFill="1" applyBorder="1" applyAlignment="1">
      <alignment horizontal="left" vertical="top" wrapText="1"/>
    </xf>
    <xf numFmtId="0" fontId="14" fillId="5" borderId="2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1633870</xdr:colOff>
      <xdr:row>3</xdr:row>
      <xdr:rowOff>128467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0"/>
          <a:ext cx="1633870" cy="81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0"/>
  <sheetViews>
    <sheetView showGridLines="0" tabSelected="1" topLeftCell="B1" workbookViewId="0">
      <selection activeCell="P25" sqref="P25"/>
    </sheetView>
  </sheetViews>
  <sheetFormatPr baseColWidth="10" defaultRowHeight="15" x14ac:dyDescent="0.25"/>
  <cols>
    <col min="1" max="1" width="5.5703125" customWidth="1"/>
    <col min="2" max="2" width="88.140625" customWidth="1"/>
    <col min="3" max="3" width="8.28515625" bestFit="1" customWidth="1"/>
    <col min="4" max="4" width="8" bestFit="1" customWidth="1"/>
    <col min="5" max="5" width="8.28515625" bestFit="1" customWidth="1"/>
    <col min="6" max="6" width="8" bestFit="1" customWidth="1"/>
    <col min="7" max="7" width="8.28515625" bestFit="1" customWidth="1"/>
    <col min="8" max="8" width="9.42578125" customWidth="1"/>
    <col min="9" max="9" width="8.28515625" bestFit="1" customWidth="1"/>
    <col min="10" max="10" width="8" bestFit="1" customWidth="1"/>
    <col min="11" max="11" width="8.28515625" bestFit="1" customWidth="1"/>
    <col min="12" max="12" width="8" bestFit="1" customWidth="1"/>
    <col min="13" max="13" width="8.28515625" bestFit="1" customWidth="1"/>
    <col min="14" max="14" width="8" bestFit="1" customWidth="1"/>
    <col min="15" max="15" width="8.28515625" bestFit="1" customWidth="1"/>
    <col min="16" max="16" width="8" bestFit="1" customWidth="1"/>
    <col min="17" max="17" width="8.28515625" bestFit="1" customWidth="1"/>
    <col min="18" max="18" width="8" bestFit="1" customWidth="1"/>
    <col min="19" max="19" width="8.28515625" bestFit="1" customWidth="1"/>
    <col min="20" max="20" width="8" bestFit="1" customWidth="1"/>
    <col min="21" max="21" width="8.28515625" bestFit="1" customWidth="1"/>
    <col min="22" max="22" width="8" bestFit="1" customWidth="1"/>
    <col min="23" max="23" width="8.28515625" bestFit="1" customWidth="1"/>
    <col min="24" max="24" width="8" bestFit="1" customWidth="1"/>
  </cols>
  <sheetData>
    <row r="1" spans="2:24" ht="24" customHeight="1" thickBot="1" x14ac:dyDescent="0.3">
      <c r="C1" s="92" t="s">
        <v>0</v>
      </c>
      <c r="D1" s="93"/>
      <c r="E1" s="93"/>
      <c r="F1" s="93"/>
      <c r="G1" s="93"/>
      <c r="H1" s="93"/>
      <c r="I1" s="93"/>
      <c r="J1" s="93"/>
      <c r="K1" s="94"/>
    </row>
    <row r="2" spans="2:24" x14ac:dyDescent="0.25">
      <c r="B2" s="1"/>
    </row>
    <row r="6" spans="2:24" s="3" customFormat="1" ht="15" customHeight="1" x14ac:dyDescent="0.2">
      <c r="B6" s="2" t="s">
        <v>1</v>
      </c>
    </row>
    <row r="7" spans="2:24" s="3" customFormat="1" ht="9.75" customHeight="1" thickBot="1" x14ac:dyDescent="0.25">
      <c r="C7" s="4"/>
      <c r="D7" s="4"/>
      <c r="E7" s="4"/>
      <c r="F7" s="4"/>
      <c r="G7" s="4"/>
    </row>
    <row r="8" spans="2:24" s="3" customFormat="1" ht="15" customHeight="1" x14ac:dyDescent="0.2">
      <c r="B8" s="95" t="s">
        <v>2</v>
      </c>
      <c r="C8" s="67" t="s">
        <v>3</v>
      </c>
      <c r="D8" s="68"/>
      <c r="E8" s="68"/>
      <c r="F8" s="68"/>
      <c r="G8" s="68"/>
      <c r="H8" s="69"/>
      <c r="I8" s="67" t="s">
        <v>3</v>
      </c>
      <c r="J8" s="68"/>
      <c r="K8" s="68"/>
      <c r="L8" s="69"/>
      <c r="M8" s="5" t="s">
        <v>3</v>
      </c>
      <c r="N8" s="6"/>
      <c r="O8" s="6"/>
      <c r="P8" s="7"/>
      <c r="Q8" s="5" t="s">
        <v>3</v>
      </c>
      <c r="R8" s="6"/>
      <c r="S8" s="6"/>
      <c r="T8" s="7"/>
      <c r="U8" s="5" t="s">
        <v>3</v>
      </c>
      <c r="V8" s="6"/>
      <c r="W8" s="6"/>
      <c r="X8" s="7"/>
    </row>
    <row r="9" spans="2:24" s="3" customFormat="1" ht="20.100000000000001" customHeight="1" x14ac:dyDescent="0.2">
      <c r="B9" s="96"/>
      <c r="C9" s="70" t="s">
        <v>4</v>
      </c>
      <c r="D9" s="71"/>
      <c r="E9" s="71"/>
      <c r="F9" s="71"/>
      <c r="G9" s="71"/>
      <c r="H9" s="72"/>
      <c r="I9" s="70" t="s">
        <v>5</v>
      </c>
      <c r="J9" s="71"/>
      <c r="K9" s="71"/>
      <c r="L9" s="72"/>
      <c r="M9" s="8" t="s">
        <v>6</v>
      </c>
      <c r="N9" s="9"/>
      <c r="O9" s="9"/>
      <c r="P9" s="10"/>
      <c r="Q9" s="70" t="s">
        <v>7</v>
      </c>
      <c r="R9" s="71"/>
      <c r="S9" s="71"/>
      <c r="T9" s="72"/>
      <c r="U9" s="8" t="s">
        <v>8</v>
      </c>
      <c r="V9" s="9"/>
      <c r="W9" s="9"/>
      <c r="X9" s="10"/>
    </row>
    <row r="10" spans="2:24" s="3" customFormat="1" ht="15" customHeight="1" x14ac:dyDescent="0.2">
      <c r="B10" s="96"/>
      <c r="C10" s="88" t="s">
        <v>9</v>
      </c>
      <c r="D10" s="89"/>
      <c r="E10" s="89"/>
      <c r="F10" s="89"/>
      <c r="G10" s="89"/>
      <c r="H10" s="90"/>
      <c r="I10" s="88" t="s">
        <v>10</v>
      </c>
      <c r="J10" s="89"/>
      <c r="K10" s="89"/>
      <c r="L10" s="90"/>
      <c r="M10" s="88" t="s">
        <v>11</v>
      </c>
      <c r="N10" s="89"/>
      <c r="O10" s="89"/>
      <c r="P10" s="90"/>
      <c r="Q10" s="88" t="s">
        <v>12</v>
      </c>
      <c r="R10" s="89"/>
      <c r="S10" s="89"/>
      <c r="T10" s="90"/>
      <c r="U10" s="8" t="s">
        <v>13</v>
      </c>
      <c r="V10" s="9"/>
      <c r="W10" s="9"/>
      <c r="X10" s="10"/>
    </row>
    <row r="11" spans="2:24" s="3" customFormat="1" ht="15" customHeight="1" x14ac:dyDescent="0.2">
      <c r="B11" s="96"/>
      <c r="C11" s="73">
        <v>2016</v>
      </c>
      <c r="D11" s="74"/>
      <c r="E11" s="75">
        <v>2019</v>
      </c>
      <c r="F11" s="76"/>
      <c r="G11" s="77" t="s">
        <v>36</v>
      </c>
      <c r="H11" s="78"/>
      <c r="I11" s="73">
        <v>2016</v>
      </c>
      <c r="J11" s="74"/>
      <c r="K11" s="91">
        <v>2019</v>
      </c>
      <c r="L11" s="76"/>
      <c r="M11" s="73">
        <v>2016</v>
      </c>
      <c r="N11" s="74"/>
      <c r="O11" s="75">
        <v>2019</v>
      </c>
      <c r="P11" s="76"/>
      <c r="Q11" s="73">
        <v>2016</v>
      </c>
      <c r="R11" s="74"/>
      <c r="S11" s="75">
        <v>2019</v>
      </c>
      <c r="T11" s="76"/>
      <c r="U11" s="73">
        <v>2016</v>
      </c>
      <c r="V11" s="74"/>
      <c r="W11" s="75">
        <v>2019</v>
      </c>
      <c r="X11" s="76"/>
    </row>
    <row r="12" spans="2:24" s="3" customFormat="1" ht="15" customHeight="1" thickBot="1" x14ac:dyDescent="0.25">
      <c r="B12" s="96"/>
      <c r="C12" s="11" t="s">
        <v>14</v>
      </c>
      <c r="D12" s="12" t="s">
        <v>15</v>
      </c>
      <c r="E12" s="13" t="s">
        <v>14</v>
      </c>
      <c r="F12" s="14" t="s">
        <v>15</v>
      </c>
      <c r="G12" s="15" t="s">
        <v>14</v>
      </c>
      <c r="H12" s="15" t="s">
        <v>15</v>
      </c>
      <c r="I12" s="11" t="s">
        <v>14</v>
      </c>
      <c r="J12" s="12" t="s">
        <v>15</v>
      </c>
      <c r="K12" s="13" t="s">
        <v>14</v>
      </c>
      <c r="L12" s="14" t="s">
        <v>15</v>
      </c>
      <c r="M12" s="11" t="s">
        <v>14</v>
      </c>
      <c r="N12" s="12" t="s">
        <v>15</v>
      </c>
      <c r="O12" s="13" t="s">
        <v>14</v>
      </c>
      <c r="P12" s="14" t="s">
        <v>15</v>
      </c>
      <c r="Q12" s="11" t="s">
        <v>14</v>
      </c>
      <c r="R12" s="12" t="s">
        <v>15</v>
      </c>
      <c r="S12" s="13" t="s">
        <v>14</v>
      </c>
      <c r="T12" s="14" t="s">
        <v>15</v>
      </c>
      <c r="U12" s="11" t="s">
        <v>14</v>
      </c>
      <c r="V12" s="12" t="s">
        <v>15</v>
      </c>
      <c r="W12" s="13" t="s">
        <v>14</v>
      </c>
      <c r="X12" s="14" t="s">
        <v>15</v>
      </c>
    </row>
    <row r="13" spans="2:24" s="35" customFormat="1" ht="15" customHeight="1" x14ac:dyDescent="0.2">
      <c r="B13" s="16" t="s">
        <v>18</v>
      </c>
      <c r="C13" s="17">
        <v>708</v>
      </c>
      <c r="D13" s="18">
        <v>6</v>
      </c>
      <c r="E13" s="51">
        <v>842</v>
      </c>
      <c r="F13" s="52">
        <v>16</v>
      </c>
      <c r="G13" s="19">
        <f t="shared" ref="G13" si="0">(E13-C13)/C13</f>
        <v>0.18926553672316385</v>
      </c>
      <c r="H13" s="20" t="s">
        <v>19</v>
      </c>
      <c r="I13" s="17">
        <v>16</v>
      </c>
      <c r="J13" s="18">
        <v>0</v>
      </c>
      <c r="K13" s="57">
        <v>49</v>
      </c>
      <c r="L13" s="52">
        <v>0</v>
      </c>
      <c r="M13" s="17">
        <v>24</v>
      </c>
      <c r="N13" s="18">
        <v>0</v>
      </c>
      <c r="O13" s="57">
        <v>15</v>
      </c>
      <c r="P13" s="52">
        <v>0</v>
      </c>
      <c r="Q13" s="17">
        <v>0</v>
      </c>
      <c r="R13" s="18">
        <v>0</v>
      </c>
      <c r="S13" s="57" t="s">
        <v>17</v>
      </c>
      <c r="T13" s="52">
        <v>0</v>
      </c>
      <c r="U13" s="17">
        <v>14</v>
      </c>
      <c r="V13" s="18">
        <v>0</v>
      </c>
      <c r="W13" s="57">
        <v>11</v>
      </c>
      <c r="X13" s="52">
        <v>0</v>
      </c>
    </row>
    <row r="14" spans="2:24" s="3" customFormat="1" ht="15" customHeight="1" x14ac:dyDescent="0.2">
      <c r="B14" s="50" t="s">
        <v>16</v>
      </c>
      <c r="C14" s="17">
        <v>337</v>
      </c>
      <c r="D14" s="18">
        <v>441</v>
      </c>
      <c r="E14" s="51">
        <v>382</v>
      </c>
      <c r="F14" s="52">
        <v>503</v>
      </c>
      <c r="G14" s="19">
        <f>(E14-C14)/C14</f>
        <v>0.13353115727002968</v>
      </c>
      <c r="H14" s="22">
        <f>(F14-D14)/D14</f>
        <v>0.14058956916099774</v>
      </c>
      <c r="I14" s="17" t="s">
        <v>17</v>
      </c>
      <c r="J14" s="18">
        <v>0</v>
      </c>
      <c r="K14" s="51">
        <v>10</v>
      </c>
      <c r="L14" s="52" t="s">
        <v>17</v>
      </c>
      <c r="M14" s="17" t="s">
        <v>17</v>
      </c>
      <c r="N14" s="18">
        <v>0</v>
      </c>
      <c r="O14" s="51" t="s">
        <v>17</v>
      </c>
      <c r="P14" s="52">
        <v>0</v>
      </c>
      <c r="Q14" s="17" t="s">
        <v>17</v>
      </c>
      <c r="R14" s="18" t="s">
        <v>17</v>
      </c>
      <c r="S14" s="51" t="s">
        <v>17</v>
      </c>
      <c r="T14" s="52">
        <v>0</v>
      </c>
      <c r="U14" s="17">
        <v>16</v>
      </c>
      <c r="V14" s="18" t="s">
        <v>17</v>
      </c>
      <c r="W14" s="51" t="s">
        <v>17</v>
      </c>
      <c r="X14" s="52" t="s">
        <v>17</v>
      </c>
    </row>
    <row r="15" spans="2:24" s="3" customFormat="1" ht="15" customHeight="1" x14ac:dyDescent="0.2">
      <c r="B15" s="16" t="s">
        <v>21</v>
      </c>
      <c r="C15" s="17">
        <v>114</v>
      </c>
      <c r="D15" s="18">
        <v>212</v>
      </c>
      <c r="E15" s="51">
        <v>188</v>
      </c>
      <c r="F15" s="52">
        <v>279</v>
      </c>
      <c r="G15" s="19">
        <f t="shared" ref="G15" si="1">(E15-C15)/C15</f>
        <v>0.64912280701754388</v>
      </c>
      <c r="H15" s="22">
        <f t="shared" ref="H15" si="2">(F15-D15)/D15</f>
        <v>0.31603773584905659</v>
      </c>
      <c r="I15" s="17" t="s">
        <v>17</v>
      </c>
      <c r="J15" s="18">
        <v>0</v>
      </c>
      <c r="K15" s="57">
        <v>8</v>
      </c>
      <c r="L15" s="52">
        <v>0</v>
      </c>
      <c r="M15" s="17" t="s">
        <v>17</v>
      </c>
      <c r="N15" s="18">
        <v>0</v>
      </c>
      <c r="O15" s="57" t="s">
        <v>17</v>
      </c>
      <c r="P15" s="52">
        <v>0</v>
      </c>
      <c r="Q15" s="17">
        <v>0</v>
      </c>
      <c r="R15" s="18" t="s">
        <v>17</v>
      </c>
      <c r="S15" s="57">
        <v>0</v>
      </c>
      <c r="T15" s="52">
        <v>0</v>
      </c>
      <c r="U15" s="17">
        <v>9</v>
      </c>
      <c r="V15" s="18">
        <v>0</v>
      </c>
      <c r="W15" s="57">
        <v>6</v>
      </c>
      <c r="X15" s="52" t="s">
        <v>17</v>
      </c>
    </row>
    <row r="16" spans="2:24" s="3" customFormat="1" ht="15" customHeight="1" x14ac:dyDescent="0.2">
      <c r="B16" s="16" t="s">
        <v>20</v>
      </c>
      <c r="C16" s="17">
        <v>22</v>
      </c>
      <c r="D16" s="18">
        <v>320</v>
      </c>
      <c r="E16" s="51">
        <v>30</v>
      </c>
      <c r="F16" s="52">
        <v>394</v>
      </c>
      <c r="G16" s="21" t="s">
        <v>19</v>
      </c>
      <c r="H16" s="22">
        <f t="shared" ref="H16:H23" si="3">(F16-D16)/D16</f>
        <v>0.23125000000000001</v>
      </c>
      <c r="I16" s="17">
        <v>0</v>
      </c>
      <c r="J16" s="18">
        <v>0</v>
      </c>
      <c r="K16" s="57">
        <v>0</v>
      </c>
      <c r="L16" s="52" t="s">
        <v>17</v>
      </c>
      <c r="M16" s="17">
        <v>0</v>
      </c>
      <c r="N16" s="18">
        <v>0</v>
      </c>
      <c r="O16" s="57" t="s">
        <v>17</v>
      </c>
      <c r="P16" s="52">
        <v>0</v>
      </c>
      <c r="Q16" s="17">
        <v>0</v>
      </c>
      <c r="R16" s="18">
        <v>0</v>
      </c>
      <c r="S16" s="57">
        <v>0</v>
      </c>
      <c r="T16" s="52" t="s">
        <v>17</v>
      </c>
      <c r="U16" s="17" t="s">
        <v>17</v>
      </c>
      <c r="V16" s="18" t="s">
        <v>17</v>
      </c>
      <c r="W16" s="57" t="s">
        <v>17</v>
      </c>
      <c r="X16" s="52" t="s">
        <v>17</v>
      </c>
    </row>
    <row r="17" spans="2:27" s="3" customFormat="1" ht="15" customHeight="1" x14ac:dyDescent="0.2">
      <c r="B17" s="16" t="s">
        <v>22</v>
      </c>
      <c r="C17" s="17">
        <v>128</v>
      </c>
      <c r="D17" s="18">
        <v>182</v>
      </c>
      <c r="E17" s="51">
        <v>145</v>
      </c>
      <c r="F17" s="52">
        <v>211</v>
      </c>
      <c r="G17" s="19">
        <f t="shared" ref="G17:G23" si="4">(E17-C17)/C17</f>
        <v>0.1328125</v>
      </c>
      <c r="H17" s="22">
        <f t="shared" si="3"/>
        <v>0.15934065934065933</v>
      </c>
      <c r="I17" s="17">
        <v>0</v>
      </c>
      <c r="J17" s="18">
        <v>0</v>
      </c>
      <c r="K17" s="57" t="s">
        <v>17</v>
      </c>
      <c r="L17" s="52">
        <v>0</v>
      </c>
      <c r="M17" s="17">
        <v>0</v>
      </c>
      <c r="N17" s="18">
        <v>0</v>
      </c>
      <c r="O17" s="57" t="s">
        <v>17</v>
      </c>
      <c r="P17" s="52">
        <v>0</v>
      </c>
      <c r="Q17" s="17">
        <v>11</v>
      </c>
      <c r="R17" s="18" t="s">
        <v>17</v>
      </c>
      <c r="S17" s="57" t="s">
        <v>17</v>
      </c>
      <c r="T17" s="52" t="s">
        <v>17</v>
      </c>
      <c r="U17" s="17" t="s">
        <v>17</v>
      </c>
      <c r="V17" s="18" t="s">
        <v>17</v>
      </c>
      <c r="W17" s="57" t="s">
        <v>17</v>
      </c>
      <c r="X17" s="52">
        <v>5</v>
      </c>
    </row>
    <row r="18" spans="2:27" s="3" customFormat="1" ht="15" customHeight="1" x14ac:dyDescent="0.2">
      <c r="B18" s="16" t="s">
        <v>23</v>
      </c>
      <c r="C18" s="17">
        <v>190</v>
      </c>
      <c r="D18" s="18">
        <v>77</v>
      </c>
      <c r="E18" s="51">
        <v>215</v>
      </c>
      <c r="F18" s="52">
        <v>61</v>
      </c>
      <c r="G18" s="19">
        <f t="shared" si="4"/>
        <v>0.13157894736842105</v>
      </c>
      <c r="H18" s="22">
        <f t="shared" si="3"/>
        <v>-0.20779220779220781</v>
      </c>
      <c r="I18" s="17">
        <v>20</v>
      </c>
      <c r="J18" s="18">
        <v>0</v>
      </c>
      <c r="K18" s="57">
        <v>40</v>
      </c>
      <c r="L18" s="52" t="s">
        <v>17</v>
      </c>
      <c r="M18" s="17">
        <v>14</v>
      </c>
      <c r="N18" s="18">
        <v>0</v>
      </c>
      <c r="O18" s="57">
        <v>12</v>
      </c>
      <c r="P18" s="52">
        <v>0</v>
      </c>
      <c r="Q18" s="17" t="s">
        <v>17</v>
      </c>
      <c r="R18" s="18">
        <v>0</v>
      </c>
      <c r="S18" s="57" t="s">
        <v>17</v>
      </c>
      <c r="T18" s="52">
        <v>0</v>
      </c>
      <c r="U18" s="17">
        <v>24</v>
      </c>
      <c r="V18" s="18" t="s">
        <v>17</v>
      </c>
      <c r="W18" s="57">
        <v>15</v>
      </c>
      <c r="X18" s="52" t="s">
        <v>17</v>
      </c>
    </row>
    <row r="19" spans="2:27" s="3" customFormat="1" ht="15" customHeight="1" x14ac:dyDescent="0.2">
      <c r="B19" s="16" t="s">
        <v>24</v>
      </c>
      <c r="C19" s="17">
        <v>163</v>
      </c>
      <c r="D19" s="18">
        <v>90</v>
      </c>
      <c r="E19" s="51">
        <v>182</v>
      </c>
      <c r="F19" s="52">
        <v>113</v>
      </c>
      <c r="G19" s="19">
        <f>(E19-C19)/C19</f>
        <v>0.1165644171779141</v>
      </c>
      <c r="H19" s="22">
        <f>(F19-D19)/D19</f>
        <v>0.25555555555555554</v>
      </c>
      <c r="I19" s="17" t="s">
        <v>17</v>
      </c>
      <c r="J19" s="18">
        <v>0</v>
      </c>
      <c r="K19" s="57" t="s">
        <v>17</v>
      </c>
      <c r="L19" s="52">
        <v>0</v>
      </c>
      <c r="M19" s="17">
        <v>0</v>
      </c>
      <c r="N19" s="18">
        <v>0</v>
      </c>
      <c r="O19" s="57">
        <v>0</v>
      </c>
      <c r="P19" s="52">
        <v>0</v>
      </c>
      <c r="Q19" s="17">
        <v>0</v>
      </c>
      <c r="R19" s="18">
        <v>0</v>
      </c>
      <c r="S19" s="57">
        <v>0</v>
      </c>
      <c r="T19" s="52">
        <v>0</v>
      </c>
      <c r="U19" s="17">
        <v>5</v>
      </c>
      <c r="V19" s="18">
        <v>0</v>
      </c>
      <c r="W19" s="57" t="s">
        <v>17</v>
      </c>
      <c r="X19" s="52">
        <v>0</v>
      </c>
    </row>
    <row r="20" spans="2:27" s="3" customFormat="1" ht="15" customHeight="1" x14ac:dyDescent="0.2">
      <c r="B20" s="16" t="s">
        <v>26</v>
      </c>
      <c r="C20" s="17">
        <v>95</v>
      </c>
      <c r="D20" s="18">
        <v>89</v>
      </c>
      <c r="E20" s="51">
        <v>121</v>
      </c>
      <c r="F20" s="52">
        <v>101</v>
      </c>
      <c r="G20" s="19">
        <f>(E20-C20)/C20</f>
        <v>0.27368421052631581</v>
      </c>
      <c r="H20" s="22">
        <f>(F20-D20)/D20</f>
        <v>0.1348314606741573</v>
      </c>
      <c r="I20" s="17">
        <v>13</v>
      </c>
      <c r="J20" s="18" t="s">
        <v>17</v>
      </c>
      <c r="K20" s="57">
        <v>11</v>
      </c>
      <c r="L20" s="52">
        <v>0</v>
      </c>
      <c r="M20" s="17">
        <v>6</v>
      </c>
      <c r="N20" s="18">
        <v>0</v>
      </c>
      <c r="O20" s="57">
        <v>6</v>
      </c>
      <c r="P20" s="52">
        <v>0</v>
      </c>
      <c r="Q20" s="17">
        <v>0</v>
      </c>
      <c r="R20" s="18">
        <v>0</v>
      </c>
      <c r="S20" s="57" t="s">
        <v>17</v>
      </c>
      <c r="T20" s="52">
        <v>0</v>
      </c>
      <c r="U20" s="17">
        <v>9</v>
      </c>
      <c r="V20" s="18" t="s">
        <v>17</v>
      </c>
      <c r="W20" s="57">
        <v>10</v>
      </c>
      <c r="X20" s="52" t="s">
        <v>17</v>
      </c>
    </row>
    <row r="21" spans="2:27" s="3" customFormat="1" ht="15" customHeight="1" x14ac:dyDescent="0.2">
      <c r="B21" s="16" t="s">
        <v>25</v>
      </c>
      <c r="C21" s="17">
        <v>66</v>
      </c>
      <c r="D21" s="18">
        <v>186</v>
      </c>
      <c r="E21" s="51">
        <v>48</v>
      </c>
      <c r="F21" s="52">
        <v>188</v>
      </c>
      <c r="G21" s="19">
        <f t="shared" ref="G21" si="5">(E21-C21)/C21</f>
        <v>-0.27272727272727271</v>
      </c>
      <c r="H21" s="22">
        <f>(F21-D21)/D21</f>
        <v>1.0752688172043012E-2</v>
      </c>
      <c r="I21" s="17">
        <v>0</v>
      </c>
      <c r="J21" s="18">
        <v>0</v>
      </c>
      <c r="K21" s="57" t="s">
        <v>17</v>
      </c>
      <c r="L21" s="52">
        <v>0</v>
      </c>
      <c r="M21" s="17">
        <v>0</v>
      </c>
      <c r="N21" s="18">
        <v>0</v>
      </c>
      <c r="O21" s="57">
        <v>0</v>
      </c>
      <c r="P21" s="52">
        <v>0</v>
      </c>
      <c r="Q21" s="17">
        <v>0</v>
      </c>
      <c r="R21" s="18">
        <v>0</v>
      </c>
      <c r="S21" s="57" t="s">
        <v>17</v>
      </c>
      <c r="T21" s="52" t="s">
        <v>17</v>
      </c>
      <c r="U21" s="17" t="s">
        <v>17</v>
      </c>
      <c r="V21" s="18" t="s">
        <v>17</v>
      </c>
      <c r="W21" s="57" t="s">
        <v>17</v>
      </c>
      <c r="X21" s="52" t="s">
        <v>17</v>
      </c>
    </row>
    <row r="22" spans="2:27" s="3" customFormat="1" ht="15" customHeight="1" thickBot="1" x14ac:dyDescent="0.25">
      <c r="B22" s="23" t="s">
        <v>38</v>
      </c>
      <c r="C22" s="24">
        <v>11</v>
      </c>
      <c r="D22" s="25">
        <v>103</v>
      </c>
      <c r="E22" s="53">
        <v>21</v>
      </c>
      <c r="F22" s="54">
        <v>147</v>
      </c>
      <c r="G22" s="26" t="s">
        <v>19</v>
      </c>
      <c r="H22" s="49">
        <f t="shared" si="3"/>
        <v>0.42718446601941745</v>
      </c>
      <c r="I22" s="24">
        <v>0</v>
      </c>
      <c r="J22" s="25">
        <v>0</v>
      </c>
      <c r="K22" s="58">
        <v>0</v>
      </c>
      <c r="L22" s="54">
        <v>0</v>
      </c>
      <c r="M22" s="24">
        <v>0</v>
      </c>
      <c r="N22" s="25">
        <v>0</v>
      </c>
      <c r="O22" s="58">
        <v>0</v>
      </c>
      <c r="P22" s="52">
        <v>0</v>
      </c>
      <c r="Q22" s="24">
        <v>0</v>
      </c>
      <c r="R22" s="25" t="s">
        <v>17</v>
      </c>
      <c r="S22" s="58" t="s">
        <v>17</v>
      </c>
      <c r="T22" s="54" t="s">
        <v>17</v>
      </c>
      <c r="U22" s="24" t="s">
        <v>17</v>
      </c>
      <c r="V22" s="25">
        <v>11</v>
      </c>
      <c r="W22" s="58" t="s">
        <v>17</v>
      </c>
      <c r="X22" s="54">
        <v>12</v>
      </c>
    </row>
    <row r="23" spans="2:27" s="3" customFormat="1" ht="15" customHeight="1" thickBot="1" x14ac:dyDescent="0.3">
      <c r="B23" s="27" t="s">
        <v>27</v>
      </c>
      <c r="C23" s="28">
        <v>2246</v>
      </c>
      <c r="D23" s="29">
        <v>2397</v>
      </c>
      <c r="E23" s="55">
        <v>2688</v>
      </c>
      <c r="F23" s="56">
        <v>2720</v>
      </c>
      <c r="G23" s="30">
        <f t="shared" si="4"/>
        <v>0.19679430097951914</v>
      </c>
      <c r="H23" s="31">
        <f t="shared" si="3"/>
        <v>0.13475177304964539</v>
      </c>
      <c r="I23" s="32">
        <v>81</v>
      </c>
      <c r="J23" s="33" t="s">
        <v>17</v>
      </c>
      <c r="K23" s="59">
        <v>238</v>
      </c>
      <c r="L23" s="60">
        <v>7</v>
      </c>
      <c r="M23" s="32">
        <v>54</v>
      </c>
      <c r="N23" s="33" t="s">
        <v>17</v>
      </c>
      <c r="O23" s="59">
        <v>54</v>
      </c>
      <c r="P23" s="61" t="s">
        <v>17</v>
      </c>
      <c r="Q23" s="32">
        <v>16</v>
      </c>
      <c r="R23" s="33">
        <v>9</v>
      </c>
      <c r="S23" s="59">
        <v>12</v>
      </c>
      <c r="T23" s="61">
        <v>9</v>
      </c>
      <c r="U23" s="32">
        <v>144</v>
      </c>
      <c r="V23" s="33">
        <v>37</v>
      </c>
      <c r="W23" s="59">
        <v>85</v>
      </c>
      <c r="X23" s="61">
        <v>41</v>
      </c>
    </row>
    <row r="24" spans="2:27" s="3" customFormat="1" ht="15" customHeight="1" x14ac:dyDescent="0.2">
      <c r="B24" s="34" t="s">
        <v>37</v>
      </c>
      <c r="C24" s="35"/>
      <c r="D24" s="35"/>
      <c r="E24" s="35"/>
      <c r="F24" s="35"/>
      <c r="G24" s="35"/>
      <c r="H24" s="35"/>
      <c r="I24" s="35"/>
      <c r="J24" s="35"/>
      <c r="M24" s="35"/>
      <c r="N24" s="35"/>
    </row>
    <row r="25" spans="2:27" s="3" customFormat="1" ht="15" customHeight="1" x14ac:dyDescent="0.2">
      <c r="B25" s="3" t="s">
        <v>28</v>
      </c>
      <c r="C25" s="35"/>
      <c r="D25" s="35"/>
      <c r="E25" s="35"/>
      <c r="F25" s="35"/>
      <c r="G25" s="35"/>
      <c r="H25" s="35"/>
      <c r="I25" s="35"/>
      <c r="J25" s="35"/>
      <c r="M25" s="35"/>
      <c r="N25" s="35"/>
      <c r="R25" s="36"/>
      <c r="S25" s="36"/>
      <c r="T25" s="36"/>
      <c r="U25" s="36"/>
      <c r="V25" s="36"/>
      <c r="W25" s="36"/>
      <c r="X25" s="36"/>
    </row>
    <row r="26" spans="2:27" s="3" customFormat="1" ht="15" customHeight="1" x14ac:dyDescent="0.2">
      <c r="B26" s="37" t="s">
        <v>40</v>
      </c>
      <c r="C26" s="35"/>
      <c r="D26" s="35"/>
      <c r="E26" s="35"/>
      <c r="F26" s="35"/>
      <c r="G26" s="35"/>
      <c r="H26" s="35"/>
      <c r="I26" s="35"/>
      <c r="J26" s="35"/>
      <c r="M26" s="35"/>
      <c r="N26" s="35"/>
      <c r="R26" s="36"/>
      <c r="S26" s="36"/>
      <c r="T26" s="36"/>
      <c r="U26" s="36"/>
      <c r="V26" s="36"/>
      <c r="W26" s="36"/>
      <c r="X26" s="36"/>
    </row>
    <row r="27" spans="2:27" s="3" customFormat="1" ht="15" customHeight="1" thickBot="1" x14ac:dyDescent="0.25">
      <c r="B27" s="38" t="s">
        <v>29</v>
      </c>
      <c r="C27" s="35"/>
      <c r="D27" s="35"/>
      <c r="E27" s="35"/>
      <c r="F27" s="35"/>
      <c r="G27" s="35"/>
      <c r="H27" s="35"/>
      <c r="I27" s="35"/>
      <c r="J27" s="35"/>
      <c r="M27" s="35"/>
      <c r="N27" s="35"/>
      <c r="R27" s="36"/>
      <c r="S27" s="36"/>
      <c r="T27" s="36"/>
      <c r="U27" s="36"/>
      <c r="V27" s="36"/>
      <c r="W27" s="36"/>
      <c r="X27" s="36"/>
    </row>
    <row r="28" spans="2:27" s="35" customFormat="1" ht="24" customHeight="1" x14ac:dyDescent="0.2">
      <c r="B28" s="63" t="s">
        <v>41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N28" s="79" t="s">
        <v>43</v>
      </c>
      <c r="O28" s="80"/>
      <c r="P28" s="80"/>
      <c r="Q28" s="80"/>
      <c r="R28" s="80"/>
      <c r="S28" s="80"/>
      <c r="T28" s="80"/>
      <c r="U28" s="80"/>
      <c r="V28" s="80"/>
      <c r="W28" s="80"/>
      <c r="X28" s="81"/>
    </row>
    <row r="29" spans="2:27" s="35" customFormat="1" ht="15" customHeight="1" x14ac:dyDescent="0.2">
      <c r="B29" s="38" t="s">
        <v>30</v>
      </c>
      <c r="K29" s="3"/>
      <c r="L29" s="3"/>
      <c r="N29" s="82"/>
      <c r="O29" s="83"/>
      <c r="P29" s="83"/>
      <c r="Q29" s="83"/>
      <c r="R29" s="83"/>
      <c r="S29" s="83"/>
      <c r="T29" s="83"/>
      <c r="U29" s="83"/>
      <c r="V29" s="83"/>
      <c r="W29" s="83"/>
      <c r="X29" s="84"/>
    </row>
    <row r="30" spans="2:27" s="3" customFormat="1" ht="15" customHeight="1" x14ac:dyDescent="0.2">
      <c r="C30" s="35"/>
      <c r="D30" s="35"/>
      <c r="E30" s="35"/>
      <c r="F30" s="35"/>
      <c r="G30" s="35"/>
      <c r="H30" s="35"/>
      <c r="I30" s="35"/>
      <c r="J30" s="35"/>
      <c r="K30" s="35"/>
      <c r="L30" s="35"/>
      <c r="N30" s="82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36"/>
      <c r="Z30" s="36"/>
      <c r="AA30" s="36"/>
    </row>
    <row r="31" spans="2:27" s="3" customFormat="1" ht="15" customHeight="1" x14ac:dyDescent="0.2">
      <c r="B31" s="2" t="s">
        <v>31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N31" s="82"/>
      <c r="O31" s="83"/>
      <c r="P31" s="83"/>
      <c r="Q31" s="83"/>
      <c r="R31" s="83"/>
      <c r="S31" s="83"/>
      <c r="T31" s="83"/>
      <c r="U31" s="83"/>
      <c r="V31" s="83"/>
      <c r="W31" s="83"/>
      <c r="X31" s="84"/>
      <c r="Y31" s="36"/>
      <c r="Z31" s="36"/>
      <c r="AA31" s="36"/>
    </row>
    <row r="32" spans="2:27" s="3" customFormat="1" ht="9.75" customHeight="1" thickBot="1" x14ac:dyDescent="0.25">
      <c r="C32" s="39"/>
      <c r="D32" s="4"/>
      <c r="E32" s="4"/>
      <c r="F32" s="4"/>
      <c r="G32" s="35"/>
      <c r="H32" s="35"/>
      <c r="L32" s="35"/>
      <c r="N32" s="82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36"/>
      <c r="Z32" s="36"/>
      <c r="AA32" s="36"/>
    </row>
    <row r="33" spans="2:27" s="3" customFormat="1" ht="15" customHeight="1" x14ac:dyDescent="0.2">
      <c r="B33" s="64" t="s">
        <v>32</v>
      </c>
      <c r="C33" s="67" t="s">
        <v>3</v>
      </c>
      <c r="D33" s="68"/>
      <c r="E33" s="68"/>
      <c r="F33" s="68"/>
      <c r="G33" s="68"/>
      <c r="H33" s="69"/>
      <c r="L33" s="35"/>
      <c r="N33" s="82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36"/>
      <c r="Z33" s="36"/>
      <c r="AA33" s="36"/>
    </row>
    <row r="34" spans="2:27" s="3" customFormat="1" ht="28.5" customHeight="1" x14ac:dyDescent="0.2">
      <c r="B34" s="65"/>
      <c r="C34" s="70" t="s">
        <v>33</v>
      </c>
      <c r="D34" s="71"/>
      <c r="E34" s="71"/>
      <c r="F34" s="71"/>
      <c r="G34" s="71"/>
      <c r="H34" s="72"/>
      <c r="L34" s="35"/>
      <c r="N34" s="82"/>
      <c r="O34" s="83"/>
      <c r="P34" s="83"/>
      <c r="Q34" s="83"/>
      <c r="R34" s="83"/>
      <c r="S34" s="83"/>
      <c r="T34" s="83"/>
      <c r="U34" s="83"/>
      <c r="V34" s="83"/>
      <c r="W34" s="83"/>
      <c r="X34" s="84"/>
      <c r="Y34" s="36"/>
      <c r="Z34" s="36"/>
      <c r="AA34" s="36"/>
    </row>
    <row r="35" spans="2:27" s="3" customFormat="1" ht="15" customHeight="1" x14ac:dyDescent="0.2">
      <c r="B35" s="65"/>
      <c r="C35" s="73">
        <v>2016</v>
      </c>
      <c r="D35" s="74"/>
      <c r="E35" s="75">
        <v>2019</v>
      </c>
      <c r="F35" s="76"/>
      <c r="G35" s="77" t="s">
        <v>36</v>
      </c>
      <c r="H35" s="78"/>
      <c r="L35" s="35"/>
      <c r="N35" s="82"/>
      <c r="O35" s="83"/>
      <c r="P35" s="83"/>
      <c r="Q35" s="83"/>
      <c r="R35" s="83"/>
      <c r="S35" s="83"/>
      <c r="T35" s="83"/>
      <c r="U35" s="83"/>
      <c r="V35" s="83"/>
      <c r="W35" s="83"/>
      <c r="X35" s="84"/>
      <c r="Y35" s="36"/>
      <c r="Z35" s="36"/>
      <c r="AA35" s="36"/>
    </row>
    <row r="36" spans="2:27" s="3" customFormat="1" ht="15" customHeight="1" thickBot="1" x14ac:dyDescent="0.25">
      <c r="B36" s="66"/>
      <c r="C36" s="11" t="s">
        <v>14</v>
      </c>
      <c r="D36" s="12" t="s">
        <v>15</v>
      </c>
      <c r="E36" s="13" t="s">
        <v>14</v>
      </c>
      <c r="F36" s="14" t="s">
        <v>15</v>
      </c>
      <c r="G36" s="15" t="s">
        <v>14</v>
      </c>
      <c r="H36" s="40" t="s">
        <v>15</v>
      </c>
      <c r="L36" s="35"/>
      <c r="N36" s="82"/>
      <c r="O36" s="83"/>
      <c r="P36" s="83"/>
      <c r="Q36" s="83"/>
      <c r="R36" s="83"/>
      <c r="S36" s="83"/>
      <c r="T36" s="83"/>
      <c r="U36" s="83"/>
      <c r="V36" s="83"/>
      <c r="W36" s="83"/>
      <c r="X36" s="84"/>
    </row>
    <row r="37" spans="2:27" s="35" customFormat="1" ht="15" customHeight="1" x14ac:dyDescent="0.2">
      <c r="B37" s="16" t="s">
        <v>18</v>
      </c>
      <c r="C37" s="17">
        <v>592</v>
      </c>
      <c r="D37" s="18">
        <v>6</v>
      </c>
      <c r="E37" s="51">
        <v>682</v>
      </c>
      <c r="F37" s="52">
        <v>14</v>
      </c>
      <c r="G37" s="19">
        <f>(E37-C37)/C37</f>
        <v>0.15202702702702703</v>
      </c>
      <c r="H37" s="20" t="s">
        <v>19</v>
      </c>
      <c r="N37" s="82"/>
      <c r="O37" s="83"/>
      <c r="P37" s="83"/>
      <c r="Q37" s="83"/>
      <c r="R37" s="83"/>
      <c r="S37" s="83"/>
      <c r="T37" s="83"/>
      <c r="U37" s="83"/>
      <c r="V37" s="83"/>
      <c r="W37" s="83"/>
      <c r="X37" s="84"/>
    </row>
    <row r="38" spans="2:27" s="3" customFormat="1" ht="15" customHeight="1" x14ac:dyDescent="0.2">
      <c r="B38" s="50" t="s">
        <v>16</v>
      </c>
      <c r="C38" s="17">
        <v>293</v>
      </c>
      <c r="D38" s="18">
        <v>432</v>
      </c>
      <c r="E38" s="51">
        <v>327</v>
      </c>
      <c r="F38" s="52">
        <v>486</v>
      </c>
      <c r="G38" s="19">
        <f>(E38-C38)/C38</f>
        <v>0.11604095563139932</v>
      </c>
      <c r="H38" s="22">
        <f>(F38-D38)/D38</f>
        <v>0.125</v>
      </c>
      <c r="L38" s="35"/>
      <c r="N38" s="82"/>
      <c r="O38" s="83"/>
      <c r="P38" s="83"/>
      <c r="Q38" s="83"/>
      <c r="R38" s="83"/>
      <c r="S38" s="83"/>
      <c r="T38" s="83"/>
      <c r="U38" s="83"/>
      <c r="V38" s="83"/>
      <c r="W38" s="83"/>
      <c r="X38" s="84"/>
    </row>
    <row r="39" spans="2:27" s="3" customFormat="1" ht="15" customHeight="1" x14ac:dyDescent="0.2">
      <c r="B39" s="16" t="s">
        <v>21</v>
      </c>
      <c r="C39" s="17">
        <v>110</v>
      </c>
      <c r="D39" s="18">
        <v>212</v>
      </c>
      <c r="E39" s="51">
        <v>167</v>
      </c>
      <c r="F39" s="52">
        <v>276</v>
      </c>
      <c r="G39" s="19">
        <f>(E39-C39)/C39</f>
        <v>0.51818181818181819</v>
      </c>
      <c r="H39" s="22">
        <f t="shared" ref="H39" si="6">(F39-D39)/D39</f>
        <v>0.30188679245283018</v>
      </c>
      <c r="N39" s="82"/>
      <c r="O39" s="83"/>
      <c r="P39" s="83"/>
      <c r="Q39" s="83"/>
      <c r="R39" s="83"/>
      <c r="S39" s="83"/>
      <c r="T39" s="83"/>
      <c r="U39" s="83"/>
      <c r="V39" s="83"/>
      <c r="W39" s="83"/>
      <c r="X39" s="84"/>
    </row>
    <row r="40" spans="2:27" s="3" customFormat="1" ht="15" customHeight="1" x14ac:dyDescent="0.2">
      <c r="B40" s="16" t="s">
        <v>20</v>
      </c>
      <c r="C40" s="17">
        <v>22</v>
      </c>
      <c r="D40" s="18">
        <v>308</v>
      </c>
      <c r="E40" s="51">
        <v>26</v>
      </c>
      <c r="F40" s="52">
        <v>374</v>
      </c>
      <c r="G40" s="21" t="s">
        <v>19</v>
      </c>
      <c r="H40" s="22">
        <f t="shared" ref="H40:H44" si="7">(F40-D40)/D40</f>
        <v>0.21428571428571427</v>
      </c>
      <c r="N40" s="82"/>
      <c r="O40" s="83"/>
      <c r="P40" s="83"/>
      <c r="Q40" s="83"/>
      <c r="R40" s="83"/>
      <c r="S40" s="83"/>
      <c r="T40" s="83"/>
      <c r="U40" s="83"/>
      <c r="V40" s="83"/>
      <c r="W40" s="83"/>
      <c r="X40" s="84"/>
    </row>
    <row r="41" spans="2:27" s="3" customFormat="1" ht="15" customHeight="1" x14ac:dyDescent="0.2">
      <c r="B41" s="16" t="s">
        <v>22</v>
      </c>
      <c r="C41" s="17">
        <v>122</v>
      </c>
      <c r="D41" s="18">
        <v>181</v>
      </c>
      <c r="E41" s="51">
        <v>138</v>
      </c>
      <c r="F41" s="52">
        <v>207</v>
      </c>
      <c r="G41" s="19">
        <f>(E41-C41)/C41</f>
        <v>0.13114754098360656</v>
      </c>
      <c r="H41" s="22">
        <f t="shared" si="7"/>
        <v>0.143646408839779</v>
      </c>
      <c r="N41" s="82"/>
      <c r="O41" s="83"/>
      <c r="P41" s="83"/>
      <c r="Q41" s="83"/>
      <c r="R41" s="83"/>
      <c r="S41" s="83"/>
      <c r="T41" s="83"/>
      <c r="U41" s="83"/>
      <c r="V41" s="83"/>
      <c r="W41" s="83"/>
      <c r="X41" s="84"/>
    </row>
    <row r="42" spans="2:27" s="3" customFormat="1" ht="15" customHeight="1" x14ac:dyDescent="0.2">
      <c r="B42" s="16" t="s">
        <v>23</v>
      </c>
      <c r="C42" s="17">
        <v>176</v>
      </c>
      <c r="D42" s="18">
        <v>77</v>
      </c>
      <c r="E42" s="51">
        <v>192</v>
      </c>
      <c r="F42" s="52">
        <v>61</v>
      </c>
      <c r="G42" s="19">
        <f>(E42-C42)/C42</f>
        <v>9.0909090909090912E-2</v>
      </c>
      <c r="H42" s="22">
        <f t="shared" si="7"/>
        <v>-0.20779220779220781</v>
      </c>
      <c r="N42" s="82"/>
      <c r="O42" s="83"/>
      <c r="P42" s="83"/>
      <c r="Q42" s="83"/>
      <c r="R42" s="83"/>
      <c r="S42" s="83"/>
      <c r="T42" s="83"/>
      <c r="U42" s="83"/>
      <c r="V42" s="83"/>
      <c r="W42" s="83"/>
      <c r="X42" s="84"/>
    </row>
    <row r="43" spans="2:27" s="3" customFormat="1" ht="15" customHeight="1" x14ac:dyDescent="0.2">
      <c r="B43" s="16" t="s">
        <v>24</v>
      </c>
      <c r="C43" s="17">
        <v>139</v>
      </c>
      <c r="D43" s="18">
        <v>88</v>
      </c>
      <c r="E43" s="51">
        <v>136</v>
      </c>
      <c r="F43" s="52">
        <v>110</v>
      </c>
      <c r="G43" s="19">
        <f>(E43-C43)/C43</f>
        <v>-2.1582733812949641E-2</v>
      </c>
      <c r="H43" s="22">
        <f t="shared" si="7"/>
        <v>0.25</v>
      </c>
      <c r="N43" s="82"/>
      <c r="O43" s="83"/>
      <c r="P43" s="83"/>
      <c r="Q43" s="83"/>
      <c r="R43" s="83"/>
      <c r="S43" s="83"/>
      <c r="T43" s="83"/>
      <c r="U43" s="83"/>
      <c r="V43" s="83"/>
      <c r="W43" s="83"/>
      <c r="X43" s="84"/>
    </row>
    <row r="44" spans="2:27" s="3" customFormat="1" ht="15" customHeight="1" x14ac:dyDescent="0.2">
      <c r="B44" s="16" t="s">
        <v>26</v>
      </c>
      <c r="C44" s="17">
        <v>88</v>
      </c>
      <c r="D44" s="18">
        <v>88</v>
      </c>
      <c r="E44" s="51">
        <v>107</v>
      </c>
      <c r="F44" s="52">
        <v>101</v>
      </c>
      <c r="G44" s="19">
        <f>(E44-C44)/C44</f>
        <v>0.21590909090909091</v>
      </c>
      <c r="H44" s="22">
        <f t="shared" si="7"/>
        <v>0.14772727272727273</v>
      </c>
      <c r="N44" s="82"/>
      <c r="O44" s="83"/>
      <c r="P44" s="83"/>
      <c r="Q44" s="83"/>
      <c r="R44" s="83"/>
      <c r="S44" s="83"/>
      <c r="T44" s="83"/>
      <c r="U44" s="83"/>
      <c r="V44" s="83"/>
      <c r="W44" s="83"/>
      <c r="X44" s="84"/>
    </row>
    <row r="45" spans="2:27" s="3" customFormat="1" ht="15" customHeight="1" x14ac:dyDescent="0.2">
      <c r="B45" s="16" t="s">
        <v>25</v>
      </c>
      <c r="C45" s="17">
        <v>65</v>
      </c>
      <c r="D45" s="18">
        <v>185</v>
      </c>
      <c r="E45" s="51">
        <v>45</v>
      </c>
      <c r="F45" s="52">
        <v>185</v>
      </c>
      <c r="G45" s="19">
        <f>(E45-C45)/C45</f>
        <v>-0.30769230769230771</v>
      </c>
      <c r="H45" s="22">
        <f t="shared" ref="H45:H46" si="8">(F45-D45)/D45</f>
        <v>0</v>
      </c>
      <c r="N45" s="82"/>
      <c r="O45" s="83"/>
      <c r="P45" s="83"/>
      <c r="Q45" s="83"/>
      <c r="R45" s="83"/>
      <c r="S45" s="83"/>
      <c r="T45" s="83"/>
      <c r="U45" s="83"/>
      <c r="V45" s="83"/>
      <c r="W45" s="83"/>
      <c r="X45" s="84"/>
    </row>
    <row r="46" spans="2:27" s="3" customFormat="1" ht="15" customHeight="1" thickBot="1" x14ac:dyDescent="0.25">
      <c r="B46" s="23" t="s">
        <v>39</v>
      </c>
      <c r="C46" s="24">
        <v>10</v>
      </c>
      <c r="D46" s="25">
        <v>102</v>
      </c>
      <c r="E46" s="53">
        <v>17</v>
      </c>
      <c r="F46" s="54">
        <v>147</v>
      </c>
      <c r="G46" s="26" t="s">
        <v>19</v>
      </c>
      <c r="H46" s="49">
        <f t="shared" si="8"/>
        <v>0.44117647058823528</v>
      </c>
      <c r="N46" s="82"/>
      <c r="O46" s="83"/>
      <c r="P46" s="83"/>
      <c r="Q46" s="83"/>
      <c r="R46" s="83"/>
      <c r="S46" s="83"/>
      <c r="T46" s="83"/>
      <c r="U46" s="83"/>
      <c r="V46" s="83"/>
      <c r="W46" s="83"/>
      <c r="X46" s="84"/>
    </row>
    <row r="47" spans="2:27" s="3" customFormat="1" ht="15" customHeight="1" thickBot="1" x14ac:dyDescent="0.3">
      <c r="B47" s="27" t="s">
        <v>27</v>
      </c>
      <c r="C47" s="28">
        <v>1989</v>
      </c>
      <c r="D47" s="29">
        <v>2365</v>
      </c>
      <c r="E47" s="55">
        <v>2312</v>
      </c>
      <c r="F47" s="56">
        <v>2657</v>
      </c>
      <c r="G47" s="30">
        <f t="shared" ref="G47:H47" si="9">(E47-C47)/C47</f>
        <v>0.1623931623931624</v>
      </c>
      <c r="H47" s="31">
        <f t="shared" si="9"/>
        <v>0.12346723044397463</v>
      </c>
      <c r="N47" s="82"/>
      <c r="O47" s="83"/>
      <c r="P47" s="83"/>
      <c r="Q47" s="83"/>
      <c r="R47" s="83"/>
      <c r="S47" s="83"/>
      <c r="T47" s="83"/>
      <c r="U47" s="83"/>
      <c r="V47" s="83"/>
      <c r="W47" s="83"/>
      <c r="X47" s="84"/>
    </row>
    <row r="48" spans="2:27" s="3" customFormat="1" ht="15" customHeight="1" x14ac:dyDescent="0.2">
      <c r="B48" s="34" t="s">
        <v>37</v>
      </c>
      <c r="C48" s="41"/>
      <c r="D48" s="41"/>
      <c r="E48" s="41"/>
      <c r="F48" s="41"/>
      <c r="G48" s="35"/>
      <c r="H48" s="35"/>
      <c r="I48" s="35"/>
      <c r="J48" s="35"/>
      <c r="K48" s="35"/>
      <c r="L48" s="35"/>
      <c r="N48" s="82"/>
      <c r="O48" s="83"/>
      <c r="P48" s="83"/>
      <c r="Q48" s="83"/>
      <c r="R48" s="83"/>
      <c r="S48" s="83"/>
      <c r="T48" s="83"/>
      <c r="U48" s="83"/>
      <c r="V48" s="83"/>
      <c r="W48" s="83"/>
      <c r="X48" s="84"/>
    </row>
    <row r="49" spans="2:24" ht="15.75" thickBot="1" x14ac:dyDescent="0.3">
      <c r="B49" s="37" t="s">
        <v>40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N49" s="85"/>
      <c r="O49" s="86"/>
      <c r="P49" s="86"/>
      <c r="Q49" s="86"/>
      <c r="R49" s="86"/>
      <c r="S49" s="86"/>
      <c r="T49" s="86"/>
      <c r="U49" s="86"/>
      <c r="V49" s="86"/>
      <c r="W49" s="86"/>
      <c r="X49" s="87"/>
    </row>
    <row r="50" spans="2:24" s="45" customFormat="1" x14ac:dyDescent="0.25">
      <c r="B50" s="43" t="s">
        <v>29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O50" s="46"/>
      <c r="P50" s="46"/>
      <c r="Q50" s="46"/>
      <c r="R50" s="46"/>
      <c r="S50" s="46"/>
      <c r="T50" s="46"/>
      <c r="U50" s="46"/>
    </row>
    <row r="51" spans="2:24" ht="16.5" customHeight="1" x14ac:dyDescent="0.25">
      <c r="B51" s="62" t="s">
        <v>42</v>
      </c>
      <c r="C51" s="62"/>
      <c r="D51" s="62"/>
      <c r="E51" s="62"/>
      <c r="F51" s="62"/>
      <c r="G51" s="62"/>
      <c r="H51" s="62"/>
      <c r="O51" s="36"/>
      <c r="P51" s="36"/>
      <c r="Q51" s="36"/>
      <c r="R51" s="36"/>
      <c r="S51" s="36"/>
      <c r="T51" s="36"/>
      <c r="U51" s="36"/>
    </row>
    <row r="52" spans="2:24" x14ac:dyDescent="0.25">
      <c r="B52" s="62"/>
      <c r="C52" s="62"/>
      <c r="D52" s="62"/>
      <c r="E52" s="62"/>
      <c r="F52" s="62"/>
      <c r="G52" s="62"/>
      <c r="H52" s="62"/>
      <c r="O52" s="36"/>
      <c r="P52" s="36"/>
      <c r="Q52" s="36"/>
      <c r="R52" s="36"/>
      <c r="S52" s="36"/>
      <c r="T52" s="36"/>
      <c r="U52" s="36"/>
    </row>
    <row r="53" spans="2:24" s="47" customFormat="1" x14ac:dyDescent="0.25">
      <c r="B53" s="38" t="s">
        <v>34</v>
      </c>
      <c r="G53" s="47" t="s">
        <v>35</v>
      </c>
      <c r="O53" s="48"/>
      <c r="P53" s="48"/>
      <c r="Q53" s="48"/>
      <c r="R53" s="48"/>
      <c r="S53" s="48"/>
      <c r="T53" s="48"/>
      <c r="U53" s="48"/>
    </row>
    <row r="54" spans="2:24" x14ac:dyDescent="0.25">
      <c r="O54" s="36"/>
      <c r="P54" s="36"/>
      <c r="Q54" s="36"/>
      <c r="R54" s="36"/>
      <c r="S54" s="36"/>
      <c r="T54" s="36"/>
      <c r="U54" s="36"/>
    </row>
    <row r="55" spans="2:24" x14ac:dyDescent="0.25">
      <c r="O55" s="36"/>
      <c r="P55" s="36"/>
      <c r="Q55" s="36"/>
      <c r="R55" s="36"/>
      <c r="S55" s="36"/>
      <c r="T55" s="36"/>
      <c r="U55" s="36"/>
    </row>
    <row r="56" spans="2:24" x14ac:dyDescent="0.25">
      <c r="O56" s="36"/>
      <c r="P56" s="36"/>
      <c r="Q56" s="36"/>
      <c r="R56" s="36"/>
      <c r="S56" s="36"/>
      <c r="T56" s="36"/>
      <c r="U56" s="36"/>
    </row>
    <row r="57" spans="2:24" x14ac:dyDescent="0.25">
      <c r="O57" s="36"/>
      <c r="P57" s="36"/>
      <c r="Q57" s="36"/>
      <c r="R57" s="36"/>
      <c r="S57" s="36"/>
      <c r="T57" s="36"/>
      <c r="U57" s="36"/>
    </row>
    <row r="58" spans="2:24" x14ac:dyDescent="0.25">
      <c r="O58" s="36"/>
      <c r="P58" s="36"/>
      <c r="Q58" s="36"/>
      <c r="R58" s="36"/>
      <c r="S58" s="36"/>
      <c r="T58" s="36"/>
      <c r="U58" s="36"/>
    </row>
    <row r="59" spans="2:24" x14ac:dyDescent="0.25">
      <c r="O59" s="36"/>
      <c r="P59" s="36"/>
      <c r="Q59" s="36"/>
      <c r="R59" s="36"/>
      <c r="S59" s="36"/>
      <c r="T59" s="36"/>
      <c r="U59" s="36"/>
    </row>
    <row r="60" spans="2:24" x14ac:dyDescent="0.25">
      <c r="O60" s="36"/>
      <c r="P60" s="36"/>
      <c r="Q60" s="36"/>
      <c r="R60" s="36"/>
      <c r="S60" s="36"/>
      <c r="T60" s="36"/>
      <c r="U60" s="36"/>
    </row>
  </sheetData>
  <mergeCells count="31">
    <mergeCell ref="U11:V11"/>
    <mergeCell ref="C1:K1"/>
    <mergeCell ref="B8:B12"/>
    <mergeCell ref="C8:H8"/>
    <mergeCell ref="I8:L8"/>
    <mergeCell ref="C9:H9"/>
    <mergeCell ref="I9:L9"/>
    <mergeCell ref="N28:X49"/>
    <mergeCell ref="W11:X11"/>
    <mergeCell ref="Q9:T9"/>
    <mergeCell ref="C10:H10"/>
    <mergeCell ref="I10:L10"/>
    <mergeCell ref="M10:P10"/>
    <mergeCell ref="Q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B51:H52"/>
    <mergeCell ref="B28:L28"/>
    <mergeCell ref="B33:B36"/>
    <mergeCell ref="C33:H33"/>
    <mergeCell ref="C34:H34"/>
    <mergeCell ref="C35:D35"/>
    <mergeCell ref="E35:F35"/>
    <mergeCell ref="G35:H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 Didier (DR-ARA)</dc:creator>
  <cp:lastModifiedBy>GRAFF, Didier (DREETS-ARA)</cp:lastModifiedBy>
  <dcterms:created xsi:type="dcterms:W3CDTF">2023-03-22T14:28:28Z</dcterms:created>
  <dcterms:modified xsi:type="dcterms:W3CDTF">2024-02-20T10:56:53Z</dcterms:modified>
</cp:coreProperties>
</file>