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SEPES\10 Travail\Santé au travail\PRST4\Diagnostic_ARA\Secteurs à risque\"/>
    </mc:Choice>
  </mc:AlternateContent>
  <xr:revisionPtr revIDLastSave="0" documentId="13_ncr:1_{B63B7EA4-C958-4CD5-A4E1-09B69DA378DB}" xr6:coauthVersionLast="47" xr6:coauthVersionMax="47" xr10:uidLastSave="{00000000-0000-0000-0000-000000000000}"/>
  <bookViews>
    <workbookView xWindow="-120" yWindow="-120" windowWidth="29040" windowHeight="15840" xr2:uid="{C7AAA8DA-1A40-4594-80E2-8B6F730A55F5}"/>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1" l="1"/>
  <c r="C17" i="1"/>
  <c r="E9" i="1" l="1"/>
  <c r="E10" i="1"/>
  <c r="E11" i="1"/>
  <c r="E12" i="1"/>
  <c r="E13" i="1"/>
  <c r="E14" i="1"/>
  <c r="E15" i="1"/>
  <c r="E16" i="1"/>
  <c r="E17" i="1"/>
  <c r="E8" i="1"/>
  <c r="E7" i="1"/>
</calcChain>
</file>

<file path=xl/sharedStrings.xml><?xml version="1.0" encoding="utf-8"?>
<sst xmlns="http://schemas.openxmlformats.org/spreadsheetml/2006/main" count="48" uniqueCount="33">
  <si>
    <t>L'emploi des apprentis</t>
  </si>
  <si>
    <t xml:space="preserve">Part des apprentis dans les 10 secteurs d'activité les plus accidentogènes </t>
  </si>
  <si>
    <t>Nombre d'apprentis</t>
  </si>
  <si>
    <t>Poids du secteur dans l'emploi d'apprentis</t>
  </si>
  <si>
    <t>Taux d'emploi d'apprentis</t>
  </si>
  <si>
    <t>NAF 88 postes</t>
  </si>
  <si>
    <t>Hommes</t>
  </si>
  <si>
    <t>Total</t>
  </si>
  <si>
    <t>Hébergement médico-social et social</t>
  </si>
  <si>
    <t>Travaux de construction spécialisés</t>
  </si>
  <si>
    <t>Entreposage et services auxiliaires des transports</t>
  </si>
  <si>
    <t>Activités liées à l'emploi</t>
  </si>
  <si>
    <t>Action sociale sans hébergement</t>
  </si>
  <si>
    <t>Collecte, traitement et élimination des déchets ; récupération</t>
  </si>
  <si>
    <t>Transports terrestres et transport par conduites</t>
  </si>
  <si>
    <t>Services relatifs aux bâtiments et aménagement paysager</t>
  </si>
  <si>
    <t>Restauration</t>
  </si>
  <si>
    <t>Autres secteurs</t>
  </si>
  <si>
    <t>Tous secteurs</t>
  </si>
  <si>
    <r>
      <rPr>
        <b/>
        <sz val="11"/>
        <color theme="1"/>
        <rFont val="Calibri"/>
        <family val="2"/>
        <scheme val="minor"/>
      </rPr>
      <t>Taux d'emploi d'apprentis</t>
    </r>
    <r>
      <rPr>
        <sz val="11"/>
        <color theme="1"/>
        <rFont val="Calibri"/>
        <family val="2"/>
        <scheme val="minor"/>
      </rPr>
      <t xml:space="preserve"> : 
Nombre d'apprentis employés dans le secteur d'activité / nombre de salariés total du secteur.
</t>
    </r>
    <r>
      <rPr>
        <b/>
        <sz val="11"/>
        <color theme="1"/>
        <rFont val="Calibri"/>
        <family val="2"/>
        <scheme val="minor"/>
      </rPr>
      <t xml:space="preserve">Poids du secteur d'activité dans l'emploi d'apprentis </t>
    </r>
    <r>
      <rPr>
        <sz val="11"/>
        <color theme="1"/>
        <rFont val="Calibri"/>
        <family val="2"/>
        <scheme val="minor"/>
      </rPr>
      <t>: 
Nombre d'apprentis employés dans le secteur d'activité / nombre d'apprentis employés dans l'ensemble des secteurs</t>
    </r>
  </si>
  <si>
    <t>Industries alimentaires</t>
  </si>
  <si>
    <t xml:space="preserve">Femmes </t>
  </si>
  <si>
    <t>%</t>
  </si>
  <si>
    <t>&lt;0,5%</t>
  </si>
  <si>
    <t>Source : INSEE - Recensement de la population 2020 ; exploitation complémentaire - Traitement : DREETS ARA (SESE)</t>
  </si>
  <si>
    <t>Champ : Actifs ayant un emploi (au lieu de travail), Auvergne-Rhône-Alpes</t>
  </si>
  <si>
    <t xml:space="preserve">Lecture : 279 hommes et 676 femmes sont des actifs en apprentissage dans l'hébergement médico-social et social. Cela représente 1% des emplois du secteur. Le secteur rassemble par ailleurs 1% des emplois en apprentissage. </t>
  </si>
  <si>
    <r>
      <rPr>
        <b/>
        <sz val="11"/>
        <color theme="4" tint="-0.249977111117893"/>
        <rFont val="Calibri"/>
        <family val="2"/>
        <scheme val="minor"/>
      </rPr>
      <t>Trois secteurs d'activité accidentogènes ont un taux d'emploi d'apprentis significatif</t>
    </r>
    <r>
      <rPr>
        <sz val="11"/>
        <color rgb="FFFF0000"/>
        <rFont val="Calibri"/>
        <family val="2"/>
        <scheme val="minor"/>
      </rPr>
      <t xml:space="preserve">
</t>
    </r>
    <r>
      <rPr>
        <sz val="11"/>
        <rFont val="Calibri"/>
        <family val="2"/>
        <scheme val="minor"/>
      </rPr>
      <t xml:space="preserve">Les dix secteurs où la fréquence des accidents du travail est la plus élevée en région emploient 30% des apprentis. En rapportant leur effectif en apprentissage à leur effectif total, on observe qu'ils ne sont globalement pas d'importants employeurs d'apprentis. Trois secteurs toutefois font exception tant en volume qu'en taux d'emploi en apprentissage. Les travaux de construction spécialisés emploient 12% des apprentis de la région, dont neuf emplois sur dix sont occupés par des hommes. Ce secteur a par ailleurs un taux d'emploi en apprentissage de 6%, supérieur au taux régional (3%). Les industries alimentaires emploient 6% des apprentis et a un taux d'emploi d'apprentis de 7%. La restauration emploie pour sa part 4% des apprentis de la région et a un taux d'emploi en apprentissage de 4%. </t>
    </r>
  </si>
  <si>
    <t>Agriculture</t>
  </si>
  <si>
    <t>Secteurs industriels</t>
  </si>
  <si>
    <t>Construction</t>
  </si>
  <si>
    <t>Secteurs du commerce</t>
  </si>
  <si>
    <t>Secteurs des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</si>
</sst>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8"/>
      <color rgb="FFFFC000"/>
      <name val="Calibri"/>
      <family val="2"/>
      <scheme val="minor"/>
    </font>
    <font>
      <b/>
      <sz val="18"/>
      <color rgb="FF00B0F0"/>
      <name val="Calibri"/>
      <family val="2"/>
      <scheme val="minor"/>
    </font>
    <font>
      <b/>
      <sz val="18"/>
      <color theme="1"/>
      <name val="Calibri"/>
      <family val="2"/>
      <scheme val="minor"/>
    </font>
    <font>
      <b/>
      <sz val="16"/>
      <color theme="1"/>
      <name val="Calibri"/>
      <family val="2"/>
      <scheme val="minor"/>
    </font>
    <font>
      <b/>
      <sz val="11"/>
      <name val="Calibri"/>
      <family val="2"/>
      <scheme val="minor"/>
    </font>
    <font>
      <b/>
      <sz val="9"/>
      <name val="Arial"/>
      <family val="2"/>
    </font>
    <font>
      <sz val="9"/>
      <name val="Arial"/>
      <family val="2"/>
    </font>
    <font>
      <sz val="9"/>
      <color theme="1"/>
      <name val="Arial"/>
      <family val="2"/>
    </font>
    <font>
      <i/>
      <sz val="9"/>
      <name val="Arial"/>
      <family val="2"/>
    </font>
    <font>
      <i/>
      <sz val="9"/>
      <color theme="1"/>
      <name val="Arial"/>
      <family val="2"/>
    </font>
    <font>
      <sz val="8"/>
      <name val="Arial"/>
      <family val="2"/>
    </font>
    <font>
      <sz val="10"/>
      <color rgb="FF000000"/>
      <name val="Arial"/>
      <family val="2"/>
    </font>
    <font>
      <b/>
      <sz val="9"/>
      <color theme="0"/>
      <name val="Arial"/>
      <family val="2"/>
    </font>
    <font>
      <sz val="9"/>
      <color theme="0"/>
      <name val="Arial"/>
      <family val="2"/>
    </font>
    <font>
      <i/>
      <sz val="9"/>
      <color theme="0"/>
      <name val="Arial"/>
      <family val="2"/>
    </font>
    <font>
      <sz val="11"/>
      <name val="Calibri"/>
      <family val="2"/>
      <scheme val="minor"/>
    </font>
    <font>
      <b/>
      <sz val="11"/>
      <color theme="4" tint="-0.249977111117893"/>
      <name val="Calibri"/>
      <family val="2"/>
      <scheme val="minor"/>
    </font>
    <font>
      <sz val="11"/>
      <color rgb="FF000000"/>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6" tint="0.79998168889431442"/>
        <bgColor indexed="64"/>
      </patternFill>
    </fill>
    <fill>
      <patternFill patternType="solid">
        <fgColor rgb="FFECB0B4"/>
        <bgColor indexed="64"/>
      </patternFill>
    </fill>
    <fill>
      <patternFill patternType="solid">
        <fgColor theme="8" tint="0.59999389629810485"/>
        <bgColor indexed="64"/>
      </patternFill>
    </fill>
    <fill>
      <patternFill patternType="solid">
        <fgColor rgb="FFFEFCA6"/>
        <bgColor indexed="64"/>
      </patternFill>
    </fill>
    <fill>
      <patternFill patternType="solid">
        <fgColor theme="4" tint="0.59999389629810485"/>
        <bgColor indexed="64"/>
      </patternFill>
    </fill>
    <fill>
      <patternFill patternType="solid">
        <fgColor theme="9" tint="0.79998168889431442"/>
        <bgColor indexed="64"/>
      </patternFill>
    </fill>
  </fills>
  <borders count="18">
    <border>
      <left/>
      <right/>
      <top/>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theme="4" tint="-0.249977111117893"/>
      </left>
      <right style="medium">
        <color theme="4" tint="-0.249977111117893"/>
      </right>
      <top style="medium">
        <color theme="4" tint="-0.249977111117893"/>
      </top>
      <bottom/>
      <diagonal/>
    </border>
    <border>
      <left style="medium">
        <color theme="4" tint="-0.249977111117893"/>
      </left>
      <right style="medium">
        <color theme="4" tint="-0.249977111117893"/>
      </right>
      <top/>
      <bottom/>
      <diagonal/>
    </border>
    <border>
      <left style="medium">
        <color theme="4" tint="-0.249977111117893"/>
      </left>
      <right style="medium">
        <color theme="4" tint="-0.249977111117893"/>
      </right>
      <top/>
      <bottom style="medium">
        <color theme="4" tint="-0.249977111117893"/>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0" fontId="5" fillId="0" borderId="0" xfId="0" applyFont="1" applyAlignment="1">
      <alignment vertical="center"/>
    </xf>
    <xf numFmtId="0" fontId="7" fillId="0" borderId="0" xfId="0" applyFont="1" applyAlignment="1">
      <alignment wrapText="1"/>
    </xf>
    <xf numFmtId="0" fontId="7" fillId="0" borderId="0" xfId="0" applyFont="1"/>
    <xf numFmtId="0" fontId="8" fillId="0" borderId="0" xfId="0" applyFont="1" applyAlignment="1">
      <alignment vertical="center"/>
    </xf>
    <xf numFmtId="0" fontId="9" fillId="0" borderId="0" xfId="0" applyFont="1"/>
    <xf numFmtId="0" fontId="10" fillId="2" borderId="4" xfId="0" applyFont="1" applyFill="1" applyBorder="1" applyAlignment="1">
      <alignment wrapText="1"/>
    </xf>
    <xf numFmtId="0" fontId="10" fillId="3" borderId="8" xfId="0" applyFont="1" applyFill="1" applyBorder="1" applyAlignment="1">
      <alignment horizontal="center" vertical="center" wrapText="1"/>
    </xf>
    <xf numFmtId="0" fontId="11" fillId="2" borderId="8" xfId="0" applyFont="1" applyFill="1" applyBorder="1"/>
    <xf numFmtId="0" fontId="10" fillId="3" borderId="8" xfId="0" applyFont="1" applyFill="1" applyBorder="1" applyAlignment="1">
      <alignment horizontal="center"/>
    </xf>
    <xf numFmtId="3" fontId="12" fillId="0" borderId="10" xfId="0" applyNumberFormat="1" applyFont="1" applyBorder="1" applyAlignment="1">
      <alignment horizontal="center" vertical="center"/>
    </xf>
    <xf numFmtId="9" fontId="11" fillId="2" borderId="9" xfId="1" applyFont="1" applyFill="1" applyBorder="1" applyAlignment="1">
      <alignment horizontal="center"/>
    </xf>
    <xf numFmtId="9" fontId="12" fillId="0" borderId="9" xfId="1" applyFont="1" applyBorder="1" applyAlignment="1">
      <alignment horizontal="center" vertical="center"/>
    </xf>
    <xf numFmtId="0" fontId="13" fillId="4" borderId="9" xfId="0" applyFont="1" applyFill="1" applyBorder="1" applyAlignment="1">
      <alignment vertical="top" wrapText="1"/>
    </xf>
    <xf numFmtId="3" fontId="14" fillId="0" borderId="10" xfId="0" applyNumberFormat="1" applyFont="1" applyBorder="1" applyAlignment="1">
      <alignment horizontal="center" vertical="center"/>
    </xf>
    <xf numFmtId="9" fontId="13" fillId="2" borderId="9" xfId="1" applyFont="1" applyFill="1" applyBorder="1" applyAlignment="1">
      <alignment horizontal="center"/>
    </xf>
    <xf numFmtId="9" fontId="14" fillId="0" borderId="9" xfId="1" applyFont="1" applyBorder="1" applyAlignment="1">
      <alignment horizontal="center" vertical="center"/>
    </xf>
    <xf numFmtId="0" fontId="10" fillId="2" borderId="8" xfId="0" applyFont="1" applyFill="1" applyBorder="1" applyAlignment="1">
      <alignment wrapText="1"/>
    </xf>
    <xf numFmtId="3" fontId="10" fillId="2" borderId="8" xfId="1" applyNumberFormat="1" applyFont="1" applyFill="1" applyBorder="1" applyAlignment="1">
      <alignment horizontal="center"/>
    </xf>
    <xf numFmtId="9" fontId="11" fillId="2" borderId="8" xfId="1" applyFont="1" applyFill="1" applyBorder="1" applyAlignment="1">
      <alignment horizontal="center"/>
    </xf>
    <xf numFmtId="0" fontId="15" fillId="2" borderId="0" xfId="0" applyFont="1" applyFill="1" applyAlignment="1">
      <alignment vertical="center"/>
    </xf>
    <xf numFmtId="0" fontId="15" fillId="2" borderId="0" xfId="0" applyFont="1" applyFill="1" applyAlignment="1">
      <alignment horizontal="left" vertical="top"/>
    </xf>
    <xf numFmtId="0" fontId="0" fillId="0" borderId="0" xfId="0" applyAlignment="1">
      <alignment vertical="top" wrapText="1"/>
    </xf>
    <xf numFmtId="3" fontId="16" fillId="6" borderId="16" xfId="0" applyNumberFormat="1" applyFont="1" applyFill="1" applyBorder="1" applyAlignment="1">
      <alignment horizontal="center" vertical="top"/>
    </xf>
    <xf numFmtId="3" fontId="16" fillId="6" borderId="14" xfId="0" applyNumberFormat="1" applyFont="1" applyFill="1" applyBorder="1" applyAlignment="1">
      <alignment horizontal="center" vertical="top"/>
    </xf>
    <xf numFmtId="3" fontId="16" fillId="6" borderId="9" xfId="0" applyNumberFormat="1" applyFont="1" applyFill="1" applyBorder="1" applyAlignment="1">
      <alignment horizontal="center" vertical="top"/>
    </xf>
    <xf numFmtId="0" fontId="4" fillId="4" borderId="0" xfId="0" applyFont="1" applyFill="1" applyBorder="1"/>
    <xf numFmtId="0" fontId="17" fillId="4" borderId="0" xfId="0" applyFont="1" applyFill="1" applyBorder="1" applyAlignment="1">
      <alignment horizontal="center" vertical="center" wrapText="1"/>
    </xf>
    <xf numFmtId="0" fontId="18" fillId="4" borderId="0" xfId="0" applyFont="1" applyFill="1" applyBorder="1"/>
    <xf numFmtId="0" fontId="17" fillId="4" borderId="0" xfId="0" applyFont="1" applyFill="1" applyBorder="1" applyAlignment="1">
      <alignment horizontal="center"/>
    </xf>
    <xf numFmtId="0" fontId="18" fillId="4" borderId="0" xfId="0" applyFont="1" applyFill="1" applyBorder="1" applyAlignment="1">
      <alignment vertical="top" wrapText="1"/>
    </xf>
    <xf numFmtId="9" fontId="18" fillId="4" borderId="0" xfId="1" applyFont="1" applyFill="1" applyBorder="1" applyAlignment="1">
      <alignment horizontal="center"/>
    </xf>
    <xf numFmtId="0" fontId="19" fillId="4" borderId="0" xfId="0" applyFont="1" applyFill="1" applyBorder="1" applyAlignment="1">
      <alignment vertical="top" wrapText="1"/>
    </xf>
    <xf numFmtId="9" fontId="19" fillId="4" borderId="0" xfId="1" applyFont="1" applyFill="1" applyBorder="1" applyAlignment="1">
      <alignment horizontal="center"/>
    </xf>
    <xf numFmtId="0" fontId="0" fillId="0" borderId="0" xfId="0" applyBorder="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2" fillId="5" borderId="11" xfId="0" applyFont="1" applyFill="1" applyBorder="1" applyAlignment="1">
      <alignment horizontal="justify" vertical="top" wrapText="1"/>
    </xf>
    <xf numFmtId="0" fontId="2" fillId="5" borderId="12" xfId="0" applyFont="1" applyFill="1" applyBorder="1" applyAlignment="1">
      <alignment horizontal="justify" vertical="top" wrapText="1"/>
    </xf>
    <xf numFmtId="0" fontId="2" fillId="5" borderId="13" xfId="0" applyFont="1" applyFill="1" applyBorder="1" applyAlignment="1">
      <alignment horizontal="justify" vertical="top" wrapText="1"/>
    </xf>
    <xf numFmtId="0" fontId="0" fillId="0" borderId="14" xfId="0" applyBorder="1" applyAlignment="1">
      <alignment horizontal="left" vertical="top" wrapText="1"/>
    </xf>
    <xf numFmtId="0" fontId="0" fillId="0" borderId="9" xfId="0" applyBorder="1" applyAlignment="1">
      <alignment horizontal="left" vertical="top" wrapText="1"/>
    </xf>
    <xf numFmtId="0" fontId="0" fillId="0" borderId="15" xfId="0" applyBorder="1" applyAlignment="1">
      <alignment horizontal="left" vertical="top" wrapText="1"/>
    </xf>
    <xf numFmtId="0" fontId="11" fillId="7" borderId="9" xfId="0" applyFont="1" applyFill="1" applyBorder="1" applyAlignment="1">
      <alignment vertical="top" wrapText="1"/>
    </xf>
    <xf numFmtId="0" fontId="0" fillId="8" borderId="17" xfId="0" applyFill="1" applyBorder="1" applyAlignment="1">
      <alignment horizontal="center"/>
    </xf>
    <xf numFmtId="0" fontId="12" fillId="8" borderId="9" xfId="0" applyFont="1" applyFill="1" applyBorder="1" applyAlignment="1">
      <alignment horizontal="left"/>
    </xf>
    <xf numFmtId="0" fontId="11" fillId="9" borderId="9" xfId="0" applyFont="1" applyFill="1" applyBorder="1" applyAlignment="1">
      <alignment vertical="top" wrapText="1"/>
    </xf>
    <xf numFmtId="0" fontId="0" fillId="0" borderId="0" xfId="0" applyAlignment="1">
      <alignment horizontal="center"/>
    </xf>
    <xf numFmtId="0" fontId="0" fillId="5" borderId="17" xfId="0" applyFill="1" applyBorder="1" applyAlignment="1">
      <alignment horizontal="center"/>
    </xf>
    <xf numFmtId="0" fontId="22" fillId="10" borderId="17" xfId="0" applyFont="1" applyFill="1" applyBorder="1" applyAlignment="1">
      <alignment horizontal="center" vertical="top" wrapText="1"/>
    </xf>
    <xf numFmtId="0" fontId="0" fillId="11" borderId="17" xfId="0" applyFill="1" applyBorder="1" applyAlignment="1">
      <alignment horizontal="center"/>
    </xf>
    <xf numFmtId="0" fontId="22" fillId="12" borderId="17" xfId="0" applyFont="1" applyFill="1" applyBorder="1" applyAlignment="1">
      <alignment horizontal="center" vertical="top" wrapText="1"/>
    </xf>
  </cellXfs>
  <cellStyles count="2">
    <cellStyle name="Normal" xfId="0" builtinId="0"/>
    <cellStyle name="Pourcentage" xfId="1" builtinId="5"/>
  </cellStyles>
  <dxfs count="0"/>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1" i="0" u="none" strike="noStrike" kern="1200" spc="0" normalizeH="0" baseline="0">
                <a:solidFill>
                  <a:schemeClr val="dk1">
                    <a:lumMod val="50000"/>
                    <a:lumOff val="50000"/>
                  </a:schemeClr>
                </a:solidFill>
                <a:latin typeface="+mj-lt"/>
                <a:ea typeface="+mj-ea"/>
                <a:cs typeface="+mj-cs"/>
              </a:defRPr>
            </a:pPr>
            <a:r>
              <a:rPr lang="en-US" sz="1100">
                <a:solidFill>
                  <a:schemeClr val="accent1">
                    <a:lumMod val="75000"/>
                  </a:schemeClr>
                </a:solidFill>
                <a:latin typeface="Arial" panose="020B0604020202020204" pitchFamily="34" charset="0"/>
                <a:cs typeface="Arial" panose="020B0604020202020204" pitchFamily="34" charset="0"/>
              </a:rPr>
              <a:t>Poids des 10 secteurs les plus accidentogènes dans l'emploi d'apprentis en ARA</a:t>
            </a:r>
          </a:p>
        </c:rich>
      </c:tx>
      <c:layout>
        <c:manualLayout>
          <c:xMode val="edge"/>
          <c:yMode val="edge"/>
          <c:x val="2.2886012235948144E-2"/>
          <c:y val="2.0853696132911936E-2"/>
        </c:manualLayout>
      </c:layout>
      <c:overlay val="0"/>
      <c:spPr>
        <a:noFill/>
        <a:ln>
          <a:noFill/>
        </a:ln>
        <a:effectLst/>
      </c:spPr>
      <c:txPr>
        <a:bodyPr rot="0" spcFirstLastPara="1" vertOverflow="ellipsis" vert="horz" wrap="square" anchor="ctr" anchorCtr="1"/>
        <a:lstStyle/>
        <a:p>
          <a:pPr algn="l">
            <a:defRPr sz="1100" b="1" i="0" u="none" strike="noStrike" kern="1200" spc="0" normalizeH="0" baseline="0">
              <a:solidFill>
                <a:schemeClr val="dk1">
                  <a:lumMod val="50000"/>
                  <a:lumOff val="50000"/>
                </a:schemeClr>
              </a:solidFill>
              <a:latin typeface="+mj-lt"/>
              <a:ea typeface="+mj-ea"/>
              <a:cs typeface="+mj-cs"/>
            </a:defRPr>
          </a:pPr>
          <a:endParaRPr lang="fr-FR"/>
        </a:p>
      </c:txPr>
    </c:title>
    <c:autoTitleDeleted val="0"/>
    <c:plotArea>
      <c:layout/>
      <c:pieChart>
        <c:varyColors val="1"/>
        <c:ser>
          <c:idx val="0"/>
          <c:order val="0"/>
          <c:tx>
            <c:strRef>
              <c:f>Feuil1!$J$4:$J$6</c:f>
              <c:strCache>
                <c:ptCount val="3"/>
                <c:pt idx="1">
                  <c:v>Poids du secteur dans l'emploi d'apprentis</c:v>
                </c:pt>
                <c:pt idx="2">
                  <c:v>%</c:v>
                </c:pt>
              </c:strCache>
            </c:strRef>
          </c:tx>
          <c:dPt>
            <c:idx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1-7D02-4B2B-A2C3-37F2963ADF0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3638-4D4C-A25E-E7D8867C8B14}"/>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3638-4D4C-A25E-E7D8867C8B14}"/>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3638-4D4C-A25E-E7D8867C8B14}"/>
              </c:ext>
            </c:extLst>
          </c:dPt>
          <c:dPt>
            <c:idx val="4"/>
            <c:bubble3D val="0"/>
            <c:spPr>
              <a:solidFill>
                <a:srgbClr val="FF0000"/>
              </a:solidFill>
              <a:ln w="19050">
                <a:solidFill>
                  <a:schemeClr val="lt1"/>
                </a:solidFill>
              </a:ln>
              <a:effectLst/>
            </c:spPr>
            <c:extLst>
              <c:ext xmlns:c16="http://schemas.microsoft.com/office/drawing/2014/chart" uri="{C3380CC4-5D6E-409C-BE32-E72D297353CC}">
                <c16:uniqueId val="{00000002-7D02-4B2B-A2C3-37F2963ADF0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3638-4D4C-A25E-E7D8867C8B14}"/>
              </c:ext>
            </c:extLst>
          </c:dPt>
          <c:dPt>
            <c:idx val="6"/>
            <c:bubble3D val="0"/>
            <c:spPr>
              <a:solidFill>
                <a:srgbClr val="993366"/>
              </a:solidFill>
              <a:ln w="19050">
                <a:solidFill>
                  <a:schemeClr val="lt1"/>
                </a:solidFill>
              </a:ln>
              <a:effectLst/>
            </c:spPr>
            <c:extLst>
              <c:ext xmlns:c16="http://schemas.microsoft.com/office/drawing/2014/chart" uri="{C3380CC4-5D6E-409C-BE32-E72D297353CC}">
                <c16:uniqueId val="{00000003-7D02-4B2B-A2C3-37F2963ADF0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F-3638-4D4C-A25E-E7D8867C8B14}"/>
              </c:ext>
            </c:extLst>
          </c:dPt>
          <c:dPt>
            <c:idx val="8"/>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4-7D02-4B2B-A2C3-37F2963ADF08}"/>
              </c:ext>
            </c:extLst>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c:ext xmlns:c16="http://schemas.microsoft.com/office/drawing/2014/chart" uri="{C3380CC4-5D6E-409C-BE32-E72D297353CC}">
                <c16:uniqueId val="{00000013-3638-4D4C-A25E-E7D8867C8B14}"/>
              </c:ext>
            </c:extLst>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extLst>
              <c:ext xmlns:c16="http://schemas.microsoft.com/office/drawing/2014/chart" uri="{C3380CC4-5D6E-409C-BE32-E72D297353CC}">
                <c16:uniqueId val="{00000015-3638-4D4C-A25E-E7D8867C8B1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lumMod val="75000"/>
                        <a:lumOff val="2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Feuil1!$I$7:$I$17</c:f>
              <c:strCache>
                <c:ptCount val="11"/>
                <c:pt idx="0">
                  <c:v>Hébergement médico-social et social</c:v>
                </c:pt>
                <c:pt idx="1">
                  <c:v>Activités liées à l'emploi</c:v>
                </c:pt>
                <c:pt idx="2">
                  <c:v>Travaux de construction spécialisés</c:v>
                </c:pt>
                <c:pt idx="3">
                  <c:v>Action sociale sans hébergement</c:v>
                </c:pt>
                <c:pt idx="4">
                  <c:v>Services relatifs aux bâtiments et aménagement paysager</c:v>
                </c:pt>
                <c:pt idx="5">
                  <c:v>Collecte, traitement et élimination des déchets ; récupération</c:v>
                </c:pt>
                <c:pt idx="6">
                  <c:v>Transports terrestres et transport par conduites</c:v>
                </c:pt>
                <c:pt idx="7">
                  <c:v>Entreposage et services auxiliaires des transports</c:v>
                </c:pt>
                <c:pt idx="8">
                  <c:v>Restauration</c:v>
                </c:pt>
                <c:pt idx="9">
                  <c:v>Industries alimentaires</c:v>
                </c:pt>
                <c:pt idx="10">
                  <c:v>Autres secteurs</c:v>
                </c:pt>
              </c:strCache>
            </c:strRef>
          </c:cat>
          <c:val>
            <c:numRef>
              <c:f>Feuil1!$J$7:$J$17</c:f>
              <c:numCache>
                <c:formatCode>0%</c:formatCode>
                <c:ptCount val="11"/>
                <c:pt idx="0">
                  <c:v>1.3191271800041428E-2</c:v>
                </c:pt>
                <c:pt idx="1">
                  <c:v>7.3580855817164939E-3</c:v>
                </c:pt>
                <c:pt idx="2">
                  <c:v>0.11590965167990057</c:v>
                </c:pt>
                <c:pt idx="3">
                  <c:v>1.3444986386798315E-2</c:v>
                </c:pt>
                <c:pt idx="4">
                  <c:v>1.8845289253607678E-2</c:v>
                </c:pt>
                <c:pt idx="5">
                  <c:v>0</c:v>
                </c:pt>
                <c:pt idx="6">
                  <c:v>1.6445283609749364E-2</c:v>
                </c:pt>
                <c:pt idx="7">
                  <c:v>8.4141258178554151E-3</c:v>
                </c:pt>
                <c:pt idx="8">
                  <c:v>4.3441275978733693E-2</c:v>
                </c:pt>
                <c:pt idx="9">
                  <c:v>5.7195884830490921E-2</c:v>
                </c:pt>
                <c:pt idx="10">
                  <c:v>0.70371980884899543</c:v>
                </c:pt>
              </c:numCache>
            </c:numRef>
          </c:val>
          <c:extLst>
            <c:ext xmlns:c16="http://schemas.microsoft.com/office/drawing/2014/chart" uri="{C3380CC4-5D6E-409C-BE32-E72D297353CC}">
              <c16:uniqueId val="{00000000-7D02-4B2B-A2C3-37F2963ADF0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4728653998751051"/>
          <c:y val="7.6025884855577888E-2"/>
          <c:w val="0.33840218988726589"/>
          <c:h val="0.90667724677024275"/>
        </c:manualLayout>
      </c:layout>
      <c:overlay val="0"/>
      <c:spPr>
        <a:solidFill>
          <a:schemeClr val="lt1">
            <a:alpha val="50000"/>
          </a:schemeClr>
        </a:solidFill>
        <a:ln>
          <a:noFill/>
        </a:ln>
        <a:effectLst/>
      </c:spPr>
      <c:txPr>
        <a:bodyPr rot="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fgClr>
      <a:bgClr>
        <a:schemeClr val="dk1">
          <a:lumMod val="10000"/>
          <a:lumOff val="90000"/>
        </a:schemeClr>
      </a:bgClr>
    </a:patt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981074</xdr:colOff>
      <xdr:row>32</xdr:row>
      <xdr:rowOff>42862</xdr:rowOff>
    </xdr:from>
    <xdr:to>
      <xdr:col>7</xdr:col>
      <xdr:colOff>400049</xdr:colOff>
      <xdr:row>57</xdr:row>
      <xdr:rowOff>104775</xdr:rowOff>
    </xdr:to>
    <xdr:graphicFrame macro="">
      <xdr:nvGraphicFramePr>
        <xdr:cNvPr id="5" name="Graphique 4">
          <a:extLst>
            <a:ext uri="{FF2B5EF4-FFF2-40B4-BE49-F238E27FC236}">
              <a16:creationId xmlns:a16="http://schemas.microsoft.com/office/drawing/2014/main" id="{7D4C5F76-F6F4-1BAF-012A-A3666BA823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1133475</xdr:colOff>
      <xdr:row>35</xdr:row>
      <xdr:rowOff>76200</xdr:rowOff>
    </xdr:from>
    <xdr:to>
      <xdr:col>3</xdr:col>
      <xdr:colOff>590550</xdr:colOff>
      <xdr:row>36</xdr:row>
      <xdr:rowOff>171450</xdr:rowOff>
    </xdr:to>
    <xdr:sp macro="" textlink="">
      <xdr:nvSpPr>
        <xdr:cNvPr id="6" name="ZoneTexte 5">
          <a:extLst>
            <a:ext uri="{FF2B5EF4-FFF2-40B4-BE49-F238E27FC236}">
              <a16:creationId xmlns:a16="http://schemas.microsoft.com/office/drawing/2014/main" id="{A6DED5A4-DB51-8E9F-FF66-DCF2630B2917}"/>
            </a:ext>
          </a:extLst>
        </xdr:cNvPr>
        <xdr:cNvSpPr txBox="1"/>
      </xdr:nvSpPr>
      <xdr:spPr>
        <a:xfrm>
          <a:off x="6753225" y="5495925"/>
          <a:ext cx="6381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NAF 88</a:t>
          </a:r>
        </a:p>
      </xdr:txBody>
    </xdr:sp>
    <xdr:clientData/>
  </xdr:twoCellAnchor>
  <xdr:twoCellAnchor>
    <xdr:from>
      <xdr:col>2</xdr:col>
      <xdr:colOff>1152525</xdr:colOff>
      <xdr:row>55</xdr:row>
      <xdr:rowOff>19050</xdr:rowOff>
    </xdr:from>
    <xdr:to>
      <xdr:col>4</xdr:col>
      <xdr:colOff>390525</xdr:colOff>
      <xdr:row>56</xdr:row>
      <xdr:rowOff>171450</xdr:rowOff>
    </xdr:to>
    <xdr:sp macro="" textlink="">
      <xdr:nvSpPr>
        <xdr:cNvPr id="7" name="ZoneTexte 6">
          <a:extLst>
            <a:ext uri="{FF2B5EF4-FFF2-40B4-BE49-F238E27FC236}">
              <a16:creationId xmlns:a16="http://schemas.microsoft.com/office/drawing/2014/main" id="{5EC68A06-7CE8-C847-F8D0-886C21AE2FDF}"/>
            </a:ext>
          </a:extLst>
        </xdr:cNvPr>
        <xdr:cNvSpPr txBox="1"/>
      </xdr:nvSpPr>
      <xdr:spPr>
        <a:xfrm>
          <a:off x="6772275" y="9277350"/>
          <a:ext cx="16002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source: INSEE</a:t>
          </a:r>
          <a:r>
            <a:rPr lang="fr-FR" sz="1100" baseline="0"/>
            <a:t> - RP 2020</a:t>
          </a:r>
          <a:endParaRPr lang="fr-FR" sz="1100"/>
        </a:p>
      </xdr:txBody>
    </xdr:sp>
    <xdr:clientData/>
  </xdr:twoCellAnchor>
  <xdr:twoCellAnchor editAs="oneCell">
    <xdr:from>
      <xdr:col>1</xdr:col>
      <xdr:colOff>0</xdr:colOff>
      <xdr:row>0</xdr:row>
      <xdr:rowOff>0</xdr:rowOff>
    </xdr:from>
    <xdr:to>
      <xdr:col>1</xdr:col>
      <xdr:colOff>1633870</xdr:colOff>
      <xdr:row>2</xdr:row>
      <xdr:rowOff>33217</xdr:rowOff>
    </xdr:to>
    <xdr:pic>
      <xdr:nvPicPr>
        <xdr:cNvPr id="2" name="Image 1">
          <a:extLst>
            <a:ext uri="{FF2B5EF4-FFF2-40B4-BE49-F238E27FC236}">
              <a16:creationId xmlns:a16="http://schemas.microsoft.com/office/drawing/2014/main" id="{41E579DE-8F4A-4AAE-9E54-729CD9C63AB9}"/>
            </a:ext>
          </a:extLst>
        </xdr:cNvPr>
        <xdr:cNvPicPr>
          <a:picLocks noChangeAspect="1"/>
        </xdr:cNvPicPr>
      </xdr:nvPicPr>
      <xdr:blipFill>
        <a:blip xmlns:r="http://schemas.openxmlformats.org/officeDocument/2006/relationships" r:embed="rId2"/>
        <a:stretch>
          <a:fillRect/>
        </a:stretch>
      </xdr:blipFill>
      <xdr:spPr>
        <a:xfrm>
          <a:off x="485775" y="0"/>
          <a:ext cx="1633870" cy="80474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06901-2001-4CC7-8C0D-8D4DBD4C47AB}">
  <dimension ref="A1:R80"/>
  <sheetViews>
    <sheetView showGridLines="0" tabSelected="1" workbookViewId="0">
      <selection activeCell="B7" sqref="B7:B16"/>
    </sheetView>
  </sheetViews>
  <sheetFormatPr baseColWidth="10" defaultRowHeight="15" x14ac:dyDescent="0.25"/>
  <cols>
    <col min="1" max="1" width="7.28515625" customWidth="1"/>
    <col min="2" max="2" width="77" bestFit="1" customWidth="1"/>
    <col min="3" max="7" width="17.7109375" customWidth="1"/>
    <col min="8" max="8" width="18" customWidth="1"/>
    <col min="9" max="9" width="76.5703125" customWidth="1"/>
    <col min="10" max="10" width="18.42578125" customWidth="1"/>
    <col min="11" max="11" width="15.5703125" customWidth="1"/>
    <col min="12" max="13" width="14.85546875" customWidth="1"/>
    <col min="14" max="14" width="18.85546875" customWidth="1"/>
    <col min="16" max="16" width="14.7109375" customWidth="1"/>
    <col min="17" max="17" width="15.5703125" customWidth="1"/>
    <col min="18" max="18" width="8" bestFit="1" customWidth="1"/>
    <col min="19" max="19" width="7.5703125" bestFit="1" customWidth="1"/>
    <col min="20" max="20" width="8" bestFit="1" customWidth="1"/>
    <col min="21" max="21" width="7.5703125" bestFit="1" customWidth="1"/>
    <col min="22" max="22" width="8" bestFit="1" customWidth="1"/>
    <col min="23" max="23" width="5.5703125" customWidth="1"/>
    <col min="24" max="24" width="5.7109375" customWidth="1"/>
    <col min="25" max="25" width="5.140625" customWidth="1"/>
    <col min="26" max="26" width="7.42578125" customWidth="1"/>
    <col min="27" max="32" width="7" customWidth="1"/>
  </cols>
  <sheetData>
    <row r="1" spans="2:18" ht="37.5" customHeight="1" thickBot="1" x14ac:dyDescent="0.4">
      <c r="B1" s="1"/>
      <c r="C1" s="35" t="s">
        <v>0</v>
      </c>
      <c r="D1" s="36"/>
      <c r="E1" s="36"/>
      <c r="F1" s="37"/>
      <c r="G1" s="2"/>
      <c r="H1" s="2"/>
      <c r="I1" s="2"/>
      <c r="J1" s="2"/>
      <c r="K1" s="3"/>
      <c r="L1" s="3"/>
      <c r="M1" s="3"/>
      <c r="N1" s="3"/>
      <c r="O1" s="3"/>
      <c r="P1" s="3"/>
      <c r="Q1" s="3"/>
      <c r="R1" s="3"/>
    </row>
    <row r="2" spans="2:18" ht="23.25" x14ac:dyDescent="0.35">
      <c r="B2" s="4"/>
      <c r="C2" s="2"/>
      <c r="D2" s="2"/>
      <c r="E2" s="2"/>
      <c r="F2" s="2"/>
      <c r="G2" s="2"/>
      <c r="H2" s="2"/>
      <c r="I2" s="2"/>
      <c r="J2" s="2"/>
      <c r="K2" s="3"/>
      <c r="L2" s="3"/>
      <c r="M2" s="3"/>
      <c r="N2" s="3"/>
      <c r="O2" s="3"/>
      <c r="P2" s="3"/>
      <c r="Q2" s="3"/>
      <c r="R2" s="3"/>
    </row>
    <row r="3" spans="2:18" ht="10.5" customHeight="1" x14ac:dyDescent="0.35">
      <c r="B3" s="4"/>
      <c r="C3" s="2"/>
      <c r="D3" s="2"/>
      <c r="E3" s="2"/>
      <c r="F3" s="2"/>
      <c r="G3" s="2"/>
      <c r="H3" s="2"/>
      <c r="I3" s="2"/>
      <c r="J3" s="2"/>
      <c r="K3" s="3"/>
      <c r="L3" s="3"/>
      <c r="M3" s="3"/>
      <c r="N3" s="3"/>
      <c r="O3" s="3"/>
      <c r="P3" s="3"/>
      <c r="Q3" s="3"/>
      <c r="R3" s="3"/>
    </row>
    <row r="4" spans="2:18" ht="15.75" thickBot="1" x14ac:dyDescent="0.3">
      <c r="B4" s="5" t="s">
        <v>1</v>
      </c>
      <c r="I4" s="26"/>
      <c r="J4" s="26"/>
    </row>
    <row r="5" spans="2:18" ht="36.75" thickBot="1" x14ac:dyDescent="0.3">
      <c r="B5" s="6"/>
      <c r="C5" s="38" t="s">
        <v>2</v>
      </c>
      <c r="D5" s="39"/>
      <c r="E5" s="40"/>
      <c r="F5" s="7" t="s">
        <v>3</v>
      </c>
      <c r="G5" s="7" t="s">
        <v>4</v>
      </c>
      <c r="I5" s="26"/>
      <c r="J5" s="27" t="s">
        <v>3</v>
      </c>
    </row>
    <row r="6" spans="2:18" ht="15.75" thickBot="1" x14ac:dyDescent="0.3">
      <c r="B6" s="8" t="s">
        <v>5</v>
      </c>
      <c r="C6" s="9" t="s">
        <v>6</v>
      </c>
      <c r="D6" s="9" t="s">
        <v>21</v>
      </c>
      <c r="E6" s="9" t="s">
        <v>7</v>
      </c>
      <c r="F6" s="9" t="s">
        <v>22</v>
      </c>
      <c r="G6" s="9" t="s">
        <v>22</v>
      </c>
      <c r="I6" s="28"/>
      <c r="J6" s="29" t="s">
        <v>22</v>
      </c>
    </row>
    <row r="7" spans="2:18" x14ac:dyDescent="0.25">
      <c r="B7" s="50" t="s">
        <v>8</v>
      </c>
      <c r="C7" s="24">
        <v>279.09719430000001</v>
      </c>
      <c r="D7" s="23">
        <v>676.14875310000002</v>
      </c>
      <c r="E7" s="10">
        <f>C7+D7</f>
        <v>955.24594739999998</v>
      </c>
      <c r="F7" s="11">
        <v>1.3191271800041428E-2</v>
      </c>
      <c r="G7" s="12">
        <v>1.0821031750248282E-2</v>
      </c>
      <c r="I7" s="30" t="s">
        <v>8</v>
      </c>
      <c r="J7" s="31">
        <v>1.3191271800041428E-2</v>
      </c>
    </row>
    <row r="8" spans="2:18" x14ac:dyDescent="0.25">
      <c r="B8" s="50" t="s">
        <v>11</v>
      </c>
      <c r="C8" s="25">
        <v>275.30573199999998</v>
      </c>
      <c r="D8" s="25">
        <v>257.53003539999997</v>
      </c>
      <c r="E8" s="10">
        <f>C8+D8</f>
        <v>532.8357673999999</v>
      </c>
      <c r="F8" s="11">
        <v>7.3580855817164939E-3</v>
      </c>
      <c r="G8" s="12">
        <v>7.1699789584393839E-3</v>
      </c>
      <c r="I8" s="30" t="s">
        <v>11</v>
      </c>
      <c r="J8" s="31">
        <v>7.3580855817164939E-3</v>
      </c>
    </row>
    <row r="9" spans="2:18" x14ac:dyDescent="0.25">
      <c r="B9" s="49" t="s">
        <v>9</v>
      </c>
      <c r="C9" s="25">
        <v>7853.34</v>
      </c>
      <c r="D9" s="25">
        <v>540.25742639999999</v>
      </c>
      <c r="E9" s="10">
        <f t="shared" ref="E9:E17" si="0">C9+D9</f>
        <v>8393.5974263999997</v>
      </c>
      <c r="F9" s="11">
        <v>0.11590965167990057</v>
      </c>
      <c r="G9" s="12">
        <v>6.2322550978267437E-2</v>
      </c>
      <c r="I9" s="30" t="s">
        <v>9</v>
      </c>
      <c r="J9" s="31">
        <v>0.11590965167990057</v>
      </c>
    </row>
    <row r="10" spans="2:18" x14ac:dyDescent="0.25">
      <c r="B10" s="50" t="s">
        <v>12</v>
      </c>
      <c r="C10" s="25">
        <v>301.5163096</v>
      </c>
      <c r="D10" s="25">
        <v>672.10237959999995</v>
      </c>
      <c r="E10" s="10">
        <f t="shared" si="0"/>
        <v>973.61868919999995</v>
      </c>
      <c r="F10" s="11">
        <v>1.3444986386798315E-2</v>
      </c>
      <c r="G10" s="12">
        <v>6.408595048481183E-3</v>
      </c>
      <c r="I10" s="30" t="s">
        <v>12</v>
      </c>
      <c r="J10" s="31">
        <v>1.3444986386798315E-2</v>
      </c>
    </row>
    <row r="11" spans="2:18" x14ac:dyDescent="0.25">
      <c r="B11" s="50" t="s">
        <v>15</v>
      </c>
      <c r="C11" s="25">
        <v>1179.7</v>
      </c>
      <c r="D11" s="25">
        <v>184.9816213</v>
      </c>
      <c r="E11" s="10">
        <f t="shared" si="0"/>
        <v>1364.6816213</v>
      </c>
      <c r="F11" s="11">
        <v>1.8845289253607678E-2</v>
      </c>
      <c r="G11" s="12">
        <v>3.1830778921102365E-2</v>
      </c>
      <c r="I11" s="30" t="s">
        <v>15</v>
      </c>
      <c r="J11" s="31">
        <v>1.8845289253607678E-2</v>
      </c>
    </row>
    <row r="12" spans="2:18" x14ac:dyDescent="0.25">
      <c r="B12" s="47" t="s">
        <v>13</v>
      </c>
      <c r="C12" s="25">
        <v>101.0949557</v>
      </c>
      <c r="D12" s="25">
        <v>46.221501099999998</v>
      </c>
      <c r="E12" s="10">
        <f t="shared" si="0"/>
        <v>147.3164568</v>
      </c>
      <c r="F12" s="11" t="s">
        <v>23</v>
      </c>
      <c r="G12" s="12">
        <v>1.2540868773149704E-2</v>
      </c>
      <c r="I12" s="30" t="s">
        <v>13</v>
      </c>
      <c r="J12" s="31" t="s">
        <v>23</v>
      </c>
    </row>
    <row r="13" spans="2:18" x14ac:dyDescent="0.25">
      <c r="B13" s="50" t="s">
        <v>14</v>
      </c>
      <c r="C13" s="25">
        <v>632.32805350000001</v>
      </c>
      <c r="D13" s="25">
        <v>558.55715910000004</v>
      </c>
      <c r="E13" s="10">
        <f t="shared" si="0"/>
        <v>1190.8852126000002</v>
      </c>
      <c r="F13" s="11">
        <v>1.6445283609749364E-2</v>
      </c>
      <c r="G13" s="12">
        <v>1.3314385199595278E-2</v>
      </c>
      <c r="I13" s="30" t="s">
        <v>14</v>
      </c>
      <c r="J13" s="31">
        <v>1.6445283609749364E-2</v>
      </c>
    </row>
    <row r="14" spans="2:18" x14ac:dyDescent="0.25">
      <c r="B14" s="50" t="s">
        <v>10</v>
      </c>
      <c r="C14" s="25">
        <v>342.22628079999998</v>
      </c>
      <c r="D14" s="25">
        <v>267.08264029999998</v>
      </c>
      <c r="E14" s="10">
        <f t="shared" si="0"/>
        <v>609.30892109999991</v>
      </c>
      <c r="F14" s="11">
        <v>8.4141258178554151E-3</v>
      </c>
      <c r="G14" s="12">
        <v>1.697110278521995E-2</v>
      </c>
      <c r="I14" s="30" t="s">
        <v>10</v>
      </c>
      <c r="J14" s="31">
        <v>8.4141258178554151E-3</v>
      </c>
    </row>
    <row r="15" spans="2:18" x14ac:dyDescent="0.25">
      <c r="B15" s="50" t="s">
        <v>16</v>
      </c>
      <c r="C15" s="25">
        <v>1824.9</v>
      </c>
      <c r="D15" s="25">
        <v>1320.9</v>
      </c>
      <c r="E15" s="10">
        <f t="shared" si="0"/>
        <v>3145.8</v>
      </c>
      <c r="F15" s="11">
        <v>4.3441275978733693E-2</v>
      </c>
      <c r="G15" s="12">
        <v>4.1722758121268952E-2</v>
      </c>
      <c r="I15" s="30" t="s">
        <v>16</v>
      </c>
      <c r="J15" s="31">
        <v>4.3441275978733693E-2</v>
      </c>
    </row>
    <row r="16" spans="2:18" x14ac:dyDescent="0.25">
      <c r="B16" s="47" t="s">
        <v>20</v>
      </c>
      <c r="C16" s="25">
        <v>2766.38</v>
      </c>
      <c r="D16" s="25">
        <v>1375.46</v>
      </c>
      <c r="E16" s="10">
        <f t="shared" si="0"/>
        <v>4141.84</v>
      </c>
      <c r="F16" s="11">
        <v>5.7195884830490921E-2</v>
      </c>
      <c r="G16" s="12">
        <v>7.4035252294430726E-2</v>
      </c>
      <c r="I16" s="30" t="s">
        <v>20</v>
      </c>
      <c r="J16" s="31">
        <v>5.7195884830490921E-2</v>
      </c>
    </row>
    <row r="17" spans="2:10" ht="15.75" thickBot="1" x14ac:dyDescent="0.3">
      <c r="B17" s="13" t="s">
        <v>17</v>
      </c>
      <c r="C17" s="14">
        <f>C18-SUM(C7:C16)</f>
        <v>29872.111474100002</v>
      </c>
      <c r="D17" s="14">
        <f>D18-SUM(D7:D16)</f>
        <v>21087.758483699999</v>
      </c>
      <c r="E17" s="14">
        <f t="shared" si="0"/>
        <v>50959.869957800001</v>
      </c>
      <c r="F17" s="15">
        <v>0.70371980884899543</v>
      </c>
      <c r="G17" s="16">
        <v>2.3256989012214256E-2</v>
      </c>
      <c r="I17" s="32" t="s">
        <v>17</v>
      </c>
      <c r="J17" s="33">
        <v>0.70371980884899543</v>
      </c>
    </row>
    <row r="18" spans="2:10" ht="15.75" thickBot="1" x14ac:dyDescent="0.3">
      <c r="B18" s="17" t="s">
        <v>18</v>
      </c>
      <c r="C18" s="18">
        <v>45428</v>
      </c>
      <c r="D18" s="18">
        <v>26987</v>
      </c>
      <c r="E18" s="18">
        <v>72415</v>
      </c>
      <c r="F18" s="19">
        <v>1</v>
      </c>
      <c r="G18" s="19">
        <v>2.5706796583581593E-2</v>
      </c>
      <c r="I18" s="34"/>
      <c r="J18" s="34"/>
    </row>
    <row r="19" spans="2:10" x14ac:dyDescent="0.25">
      <c r="B19" s="20" t="s">
        <v>24</v>
      </c>
    </row>
    <row r="20" spans="2:10" x14ac:dyDescent="0.25">
      <c r="B20" s="21" t="s">
        <v>25</v>
      </c>
    </row>
    <row r="21" spans="2:10" x14ac:dyDescent="0.25">
      <c r="B21" s="21" t="s">
        <v>26</v>
      </c>
    </row>
    <row r="22" spans="2:10" x14ac:dyDescent="0.25">
      <c r="B22" s="21"/>
    </row>
    <row r="23" spans="2:10" x14ac:dyDescent="0.25">
      <c r="B23" s="21"/>
      <c r="C23" s="55" t="s">
        <v>28</v>
      </c>
    </row>
    <row r="24" spans="2:10" x14ac:dyDescent="0.25">
      <c r="B24" s="21"/>
      <c r="C24" s="51"/>
    </row>
    <row r="25" spans="2:10" x14ac:dyDescent="0.25">
      <c r="B25" s="21"/>
      <c r="C25" s="52" t="s">
        <v>29</v>
      </c>
    </row>
    <row r="26" spans="2:10" x14ac:dyDescent="0.25">
      <c r="B26" s="21"/>
      <c r="C26" s="51"/>
    </row>
    <row r="27" spans="2:10" x14ac:dyDescent="0.25">
      <c r="B27" s="21"/>
      <c r="C27" s="48" t="s">
        <v>30</v>
      </c>
    </row>
    <row r="28" spans="2:10" x14ac:dyDescent="0.25">
      <c r="B28" s="21"/>
      <c r="C28" s="51"/>
    </row>
    <row r="29" spans="2:10" ht="30" x14ac:dyDescent="0.25">
      <c r="B29" s="21"/>
      <c r="C29" s="53" t="s">
        <v>31</v>
      </c>
    </row>
    <row r="30" spans="2:10" x14ac:dyDescent="0.25">
      <c r="B30" s="21"/>
      <c r="C30" s="51"/>
    </row>
    <row r="31" spans="2:10" x14ac:dyDescent="0.25">
      <c r="B31" s="21"/>
      <c r="C31" s="54" t="s">
        <v>32</v>
      </c>
    </row>
    <row r="32" spans="2:10" x14ac:dyDescent="0.25">
      <c r="B32" s="21"/>
    </row>
    <row r="33" spans="1:2" ht="15.75" thickBot="1" x14ac:dyDescent="0.3"/>
    <row r="34" spans="1:2" ht="15" customHeight="1" x14ac:dyDescent="0.25">
      <c r="B34" s="41" t="s">
        <v>27</v>
      </c>
    </row>
    <row r="35" spans="1:2" x14ac:dyDescent="0.25">
      <c r="B35" s="42"/>
    </row>
    <row r="36" spans="1:2" x14ac:dyDescent="0.25">
      <c r="B36" s="42"/>
    </row>
    <row r="37" spans="1:2" x14ac:dyDescent="0.25">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ht="15.75" thickBot="1" x14ac:dyDescent="0.3">
      <c r="B46" s="43"/>
    </row>
    <row r="47" spans="1:2" x14ac:dyDescent="0.25">
      <c r="A47" s="22"/>
      <c r="B47" s="22"/>
    </row>
    <row r="48" spans="1:2" ht="15.75" thickBot="1" x14ac:dyDescent="0.3">
      <c r="A48" s="22"/>
      <c r="B48" s="22"/>
    </row>
    <row r="49" spans="1:7" x14ac:dyDescent="0.25">
      <c r="B49" s="44" t="s">
        <v>19</v>
      </c>
    </row>
    <row r="50" spans="1:7" ht="15.75" customHeight="1" x14ac:dyDescent="0.25">
      <c r="B50" s="45"/>
    </row>
    <row r="51" spans="1:7" x14ac:dyDescent="0.25">
      <c r="B51" s="45"/>
    </row>
    <row r="52" spans="1:7" x14ac:dyDescent="0.25">
      <c r="B52" s="45"/>
    </row>
    <row r="53" spans="1:7" x14ac:dyDescent="0.25">
      <c r="B53" s="45"/>
    </row>
    <row r="54" spans="1:7" x14ac:dyDescent="0.25">
      <c r="B54" s="45"/>
    </row>
    <row r="55" spans="1:7" x14ac:dyDescent="0.25">
      <c r="B55" s="45"/>
    </row>
    <row r="56" spans="1:7" x14ac:dyDescent="0.25">
      <c r="B56" s="45"/>
    </row>
    <row r="57" spans="1:7" ht="15.75" thickBot="1" x14ac:dyDescent="0.3">
      <c r="B57" s="46"/>
    </row>
    <row r="58" spans="1:7" x14ac:dyDescent="0.25">
      <c r="B58" s="22"/>
    </row>
    <row r="59" spans="1:7" x14ac:dyDescent="0.25">
      <c r="A59" s="22"/>
      <c r="B59" s="22"/>
      <c r="C59" s="22"/>
      <c r="D59" s="22"/>
      <c r="E59" s="22"/>
      <c r="F59" s="22"/>
      <c r="G59" s="22"/>
    </row>
    <row r="60" spans="1:7" x14ac:dyDescent="0.25">
      <c r="A60" s="22"/>
      <c r="B60" s="22"/>
      <c r="C60" s="22"/>
      <c r="D60" s="22"/>
      <c r="E60" s="22"/>
      <c r="F60" s="22"/>
      <c r="G60" s="22"/>
    </row>
    <row r="61" spans="1:7" x14ac:dyDescent="0.25">
      <c r="A61" s="22"/>
      <c r="B61" s="22"/>
      <c r="C61" s="22"/>
      <c r="D61" s="22"/>
      <c r="E61" s="22"/>
      <c r="F61" s="22"/>
      <c r="G61" s="22"/>
    </row>
    <row r="62" spans="1:7" x14ac:dyDescent="0.25">
      <c r="A62" s="22"/>
      <c r="B62" s="22"/>
      <c r="C62" s="22"/>
      <c r="D62" s="22"/>
      <c r="E62" s="22"/>
      <c r="F62" s="22"/>
      <c r="G62" s="22"/>
    </row>
    <row r="63" spans="1:7" x14ac:dyDescent="0.25">
      <c r="B63" s="22"/>
      <c r="C63" s="22"/>
      <c r="D63" s="22"/>
      <c r="E63" s="22"/>
      <c r="F63" s="22"/>
      <c r="G63" s="22"/>
    </row>
    <row r="64" spans="1:7" x14ac:dyDescent="0.25">
      <c r="B64" s="22"/>
      <c r="C64" s="22"/>
      <c r="D64" s="22"/>
      <c r="E64" s="22"/>
      <c r="F64" s="22"/>
      <c r="G64" s="22"/>
    </row>
    <row r="65" spans="2:7" x14ac:dyDescent="0.25">
      <c r="B65" s="22"/>
      <c r="C65" s="22"/>
      <c r="D65" s="22"/>
      <c r="E65" s="22"/>
      <c r="F65" s="22"/>
      <c r="G65" s="22"/>
    </row>
    <row r="66" spans="2:7" x14ac:dyDescent="0.25">
      <c r="B66" s="22"/>
      <c r="C66" s="22"/>
      <c r="D66" s="22"/>
      <c r="E66" s="22"/>
      <c r="F66" s="22"/>
      <c r="G66" s="22"/>
    </row>
    <row r="67" spans="2:7" x14ac:dyDescent="0.25">
      <c r="B67" s="22"/>
      <c r="C67" s="22"/>
      <c r="D67" s="22"/>
      <c r="E67" s="22"/>
      <c r="F67" s="22"/>
      <c r="G67" s="22"/>
    </row>
    <row r="68" spans="2:7" x14ac:dyDescent="0.25">
      <c r="B68" s="22"/>
      <c r="C68" s="22"/>
      <c r="D68" s="22"/>
      <c r="E68" s="22"/>
      <c r="F68" s="22"/>
      <c r="G68" s="22"/>
    </row>
    <row r="69" spans="2:7" x14ac:dyDescent="0.25">
      <c r="B69" s="22"/>
      <c r="C69" s="22"/>
      <c r="D69" s="22"/>
      <c r="E69" s="22"/>
      <c r="F69" s="22"/>
      <c r="G69" s="22"/>
    </row>
    <row r="70" spans="2:7" x14ac:dyDescent="0.25">
      <c r="B70" s="22"/>
      <c r="C70" s="22"/>
      <c r="D70" s="22"/>
      <c r="E70" s="22"/>
      <c r="F70" s="22"/>
      <c r="G70" s="22"/>
    </row>
    <row r="71" spans="2:7" x14ac:dyDescent="0.25">
      <c r="B71" s="22"/>
      <c r="C71" s="22"/>
      <c r="D71" s="22"/>
      <c r="E71" s="22"/>
      <c r="F71" s="22"/>
      <c r="G71" s="22"/>
    </row>
    <row r="72" spans="2:7" x14ac:dyDescent="0.25">
      <c r="B72" s="22"/>
      <c r="C72" s="22"/>
      <c r="D72" s="22"/>
      <c r="E72" s="22"/>
      <c r="F72" s="22"/>
      <c r="G72" s="22"/>
    </row>
    <row r="73" spans="2:7" x14ac:dyDescent="0.25">
      <c r="B73" s="22"/>
      <c r="C73" s="22"/>
      <c r="D73" s="22"/>
      <c r="E73" s="22"/>
      <c r="F73" s="22"/>
      <c r="G73" s="22"/>
    </row>
    <row r="74" spans="2:7" x14ac:dyDescent="0.25">
      <c r="B74" s="22"/>
      <c r="C74" s="22"/>
      <c r="D74" s="22"/>
      <c r="E74" s="22"/>
      <c r="F74" s="22"/>
      <c r="G74" s="22"/>
    </row>
    <row r="75" spans="2:7" x14ac:dyDescent="0.25">
      <c r="B75" s="22"/>
      <c r="C75" s="22"/>
      <c r="D75" s="22"/>
      <c r="E75" s="22"/>
      <c r="F75" s="22"/>
      <c r="G75" s="22"/>
    </row>
    <row r="76" spans="2:7" x14ac:dyDescent="0.25">
      <c r="B76" s="22"/>
      <c r="C76" s="22"/>
      <c r="D76" s="22"/>
      <c r="E76" s="22"/>
      <c r="F76" s="22"/>
      <c r="G76" s="22"/>
    </row>
    <row r="77" spans="2:7" x14ac:dyDescent="0.25">
      <c r="B77" s="22"/>
      <c r="C77" s="22"/>
      <c r="D77" s="22"/>
      <c r="E77" s="22"/>
      <c r="F77" s="22"/>
      <c r="G77" s="22"/>
    </row>
    <row r="78" spans="2:7" x14ac:dyDescent="0.25">
      <c r="B78" s="22"/>
      <c r="C78" s="22"/>
      <c r="D78" s="22"/>
      <c r="E78" s="22"/>
      <c r="F78" s="22"/>
      <c r="G78" s="22"/>
    </row>
    <row r="79" spans="2:7" x14ac:dyDescent="0.25">
      <c r="B79" s="22"/>
      <c r="C79" s="22"/>
      <c r="D79" s="22"/>
      <c r="E79" s="22"/>
      <c r="F79" s="22"/>
      <c r="G79" s="22"/>
    </row>
    <row r="80" spans="2:7" x14ac:dyDescent="0.25">
      <c r="C80" s="22"/>
      <c r="D80" s="22"/>
      <c r="E80" s="22"/>
      <c r="F80" s="22"/>
      <c r="G80" s="22"/>
    </row>
  </sheetData>
  <mergeCells count="4">
    <mergeCell ref="C1:F1"/>
    <mergeCell ref="C5:E5"/>
    <mergeCell ref="B34:B46"/>
    <mergeCell ref="B49:B5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GRAFF, Didier (DREETS-ARA)</dc:creator>
  <cp:lastModifiedBy>GRAFF, Didier (DREETS-ARA)</cp:lastModifiedBy>
  <dcterms:created xsi:type="dcterms:W3CDTF">2023-11-14T10:04:38Z</dcterms:created>
  <dcterms:modified xsi:type="dcterms:W3CDTF">2023-11-14T13:34:57Z</dcterms:modified>
</cp:coreProperties>
</file>